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milyhealey/Desktop/"/>
    </mc:Choice>
  </mc:AlternateContent>
  <xr:revisionPtr revIDLastSave="0" documentId="8_{3FD7812A-F3B5-EB48-AC27-E428FBFF8AF7}" xr6:coauthVersionLast="47" xr6:coauthVersionMax="47" xr10:uidLastSave="{00000000-0000-0000-0000-000000000000}"/>
  <bookViews>
    <workbookView xWindow="0" yWindow="720" windowWidth="29400" windowHeight="18400" activeTab="5" xr2:uid="{5B3EC1C9-54B0-A84B-9ED1-F191C8A2875F}"/>
  </bookViews>
  <sheets>
    <sheet name="Stressless" sheetId="1" r:id="rId1"/>
    <sheet name="SR Intro" sheetId="6" r:id="rId2"/>
    <sheet name="JR Intro" sheetId="4" r:id="rId3"/>
    <sheet name="SR Prelim" sheetId="2" r:id="rId4"/>
    <sheet name="JR Prelim" sheetId="5" r:id="rId5"/>
    <sheet name="Novice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3" l="1"/>
  <c r="B10" i="3" s="1"/>
  <c r="K9" i="3"/>
  <c r="K8" i="3"/>
  <c r="K7" i="3"/>
  <c r="B12" i="3" s="1"/>
  <c r="K6" i="3"/>
  <c r="K5" i="5"/>
  <c r="K6" i="5"/>
  <c r="K30" i="2"/>
  <c r="K31" i="2"/>
  <c r="K28" i="2"/>
  <c r="K22" i="2"/>
  <c r="K23" i="2"/>
  <c r="K16" i="2"/>
  <c r="K17" i="2"/>
  <c r="K18" i="2"/>
  <c r="K13" i="2"/>
  <c r="K14" i="2"/>
  <c r="K15" i="2"/>
  <c r="K12" i="2"/>
  <c r="K11" i="2"/>
  <c r="K6" i="2"/>
  <c r="K9" i="2"/>
  <c r="K8" i="2"/>
  <c r="K5" i="2"/>
  <c r="K24" i="2"/>
  <c r="K25" i="2"/>
  <c r="K29" i="2"/>
  <c r="K10" i="2"/>
  <c r="K19" i="2"/>
  <c r="K26" i="2"/>
  <c r="K20" i="2"/>
  <c r="K7" i="2"/>
  <c r="K27" i="2"/>
  <c r="K21" i="2"/>
  <c r="K32" i="2"/>
  <c r="B19" i="6"/>
  <c r="K7" i="6"/>
  <c r="K6" i="6"/>
  <c r="K12" i="6"/>
  <c r="K13" i="6"/>
  <c r="K15" i="6"/>
  <c r="K16" i="6"/>
  <c r="K17" i="6"/>
  <c r="K18" i="6"/>
  <c r="K8" i="6"/>
  <c r="K9" i="6"/>
  <c r="K19" i="6"/>
  <c r="K14" i="6"/>
  <c r="K10" i="6"/>
  <c r="K11" i="6"/>
  <c r="K5" i="6"/>
  <c r="K7" i="1"/>
  <c r="K8" i="1"/>
  <c r="K9" i="1"/>
  <c r="K11" i="1"/>
  <c r="K12" i="1"/>
  <c r="K6" i="1"/>
  <c r="K14" i="1"/>
  <c r="K15" i="1"/>
  <c r="K16" i="1"/>
  <c r="K19" i="1"/>
  <c r="K20" i="1"/>
  <c r="K17" i="1"/>
  <c r="K13" i="1"/>
  <c r="K18" i="1"/>
  <c r="K10" i="1"/>
  <c r="K5" i="1"/>
  <c r="E6" i="3"/>
  <c r="E5" i="2"/>
  <c r="E11" i="2"/>
  <c r="K5" i="4"/>
  <c r="B5" i="4" s="1"/>
  <c r="K6" i="4"/>
  <c r="B5" i="3" l="1"/>
  <c r="B11" i="3"/>
  <c r="B21" i="2"/>
  <c r="B25" i="2"/>
  <c r="B5" i="1"/>
  <c r="B9" i="1"/>
  <c r="B13" i="6"/>
  <c r="B18" i="6"/>
  <c r="B17" i="6"/>
  <c r="B16" i="6"/>
  <c r="B6" i="4"/>
  <c r="B8" i="3"/>
  <c r="B9" i="3"/>
  <c r="B6" i="5"/>
  <c r="B7" i="2"/>
  <c r="B5" i="5"/>
  <c r="B10" i="1"/>
  <c r="B19" i="2" l="1"/>
  <c r="B20" i="2"/>
  <c r="B24" i="2"/>
  <c r="B29" i="2"/>
  <c r="B10" i="2"/>
  <c r="B26" i="2"/>
  <c r="B27" i="2"/>
  <c r="B18" i="1"/>
  <c r="B14" i="2"/>
  <c r="B13" i="1"/>
  <c r="B17" i="1"/>
  <c r="B30" i="2"/>
  <c r="B15" i="2"/>
  <c r="B13" i="2"/>
  <c r="B6" i="2"/>
  <c r="B18" i="2"/>
  <c r="B8" i="2"/>
  <c r="B23" i="2"/>
  <c r="B22" i="2"/>
  <c r="B31" i="2"/>
  <c r="B28" i="2"/>
  <c r="B12" i="2"/>
  <c r="B11" i="2"/>
  <c r="B16" i="2"/>
  <c r="B9" i="2"/>
  <c r="B32" i="2"/>
  <c r="B17" i="2"/>
  <c r="B7" i="1"/>
  <c r="B15" i="1"/>
  <c r="B16" i="1"/>
  <c r="B8" i="1"/>
  <c r="B19" i="1"/>
  <c r="B14" i="1"/>
  <c r="B6" i="1"/>
  <c r="B12" i="1"/>
  <c r="B20" i="1"/>
  <c r="B11" i="1"/>
  <c r="B6" i="6"/>
  <c r="B7" i="6"/>
  <c r="B6" i="3"/>
  <c r="B7" i="3"/>
  <c r="B5" i="2"/>
  <c r="B5" i="6"/>
  <c r="B15" i="6"/>
  <c r="B12" i="6"/>
</calcChain>
</file>

<file path=xl/sharedStrings.xml><?xml version="1.0" encoding="utf-8"?>
<sst xmlns="http://schemas.openxmlformats.org/spreadsheetml/2006/main" count="217" uniqueCount="137">
  <si>
    <t>Sarah Cosker</t>
  </si>
  <si>
    <t>Jane Chamberlain</t>
  </si>
  <si>
    <t>Shaun</t>
  </si>
  <si>
    <t>Leo</t>
  </si>
  <si>
    <t>Alison Goldsmith</t>
  </si>
  <si>
    <t>Playboy Lad</t>
  </si>
  <si>
    <t>Novice</t>
  </si>
  <si>
    <t>Zoe Hockley</t>
  </si>
  <si>
    <t>Emma Gill</t>
  </si>
  <si>
    <t>Sara Walbridge</t>
  </si>
  <si>
    <t>JR Prelim</t>
  </si>
  <si>
    <t>JR Intro</t>
  </si>
  <si>
    <t xml:space="preserve">League </t>
  </si>
  <si>
    <t>League</t>
  </si>
  <si>
    <t>Total</t>
  </si>
  <si>
    <t>StressLess</t>
  </si>
  <si>
    <t>SR Prelim</t>
  </si>
  <si>
    <t>Rider</t>
  </si>
  <si>
    <t>Horse</t>
  </si>
  <si>
    <t>Senior Intro</t>
  </si>
  <si>
    <t>Jessie</t>
  </si>
  <si>
    <t>Zoe Jenkins</t>
  </si>
  <si>
    <t>Harlesford Ranger</t>
  </si>
  <si>
    <t>Jack</t>
  </si>
  <si>
    <t xml:space="preserve">26th April </t>
  </si>
  <si>
    <t>Tinkerbell</t>
  </si>
  <si>
    <t>Jon</t>
  </si>
  <si>
    <t>Skylar</t>
  </si>
  <si>
    <t>Sarah-Jane Enston</t>
  </si>
  <si>
    <t>Kauto the King</t>
  </si>
  <si>
    <t>Sarah Walbridge</t>
  </si>
  <si>
    <t>Martha Sargeant</t>
  </si>
  <si>
    <t>Lancelot</t>
  </si>
  <si>
    <t>Claire Vijay</t>
  </si>
  <si>
    <t>Nibeleys Whispering Sands</t>
  </si>
  <si>
    <t>Kelly Payne</t>
  </si>
  <si>
    <t>Priory Moyralla Silver Boy</t>
  </si>
  <si>
    <t>Sebastian Sargeant</t>
  </si>
  <si>
    <t>Millie</t>
  </si>
  <si>
    <t>Caroline Rees</t>
  </si>
  <si>
    <t>Fed</t>
  </si>
  <si>
    <t>Chateua Robin</t>
  </si>
  <si>
    <t>Megan Harper</t>
  </si>
  <si>
    <t>Moores Farm Summer Dressage League</t>
  </si>
  <si>
    <t>What'll bewillbe</t>
  </si>
  <si>
    <t>Jesse</t>
  </si>
  <si>
    <t xml:space="preserve">Bethany Clayton </t>
  </si>
  <si>
    <t>Frances Whitaker-Hodson</t>
  </si>
  <si>
    <t>One Love</t>
  </si>
  <si>
    <t>17th May</t>
  </si>
  <si>
    <t xml:space="preserve">Bonnie Ferguson </t>
  </si>
  <si>
    <t xml:space="preserve">Archie </t>
  </si>
  <si>
    <t>Claire Rumney</t>
  </si>
  <si>
    <t>Joey</t>
  </si>
  <si>
    <t xml:space="preserve">Jess Hughes </t>
  </si>
  <si>
    <t>Carnelian</t>
  </si>
  <si>
    <t xml:space="preserve">Joanne Smith </t>
  </si>
  <si>
    <t>Hinke</t>
  </si>
  <si>
    <t>Molly Rumney</t>
  </si>
  <si>
    <t>Barney</t>
  </si>
  <si>
    <t>Jess Hughes</t>
  </si>
  <si>
    <t xml:space="preserve">Carnelian </t>
  </si>
  <si>
    <t>Sarah Jane Easton</t>
  </si>
  <si>
    <t xml:space="preserve">Kauto the King </t>
  </si>
  <si>
    <t>Rebecca Wilson</t>
  </si>
  <si>
    <t>Sid</t>
  </si>
  <si>
    <t xml:space="preserve">Marla Payne </t>
  </si>
  <si>
    <t xml:space="preserve">Halgavor Beauty </t>
  </si>
  <si>
    <t xml:space="preserve">Ella Gorrigan </t>
  </si>
  <si>
    <t xml:space="preserve">Willow </t>
  </si>
  <si>
    <t xml:space="preserve">Phoebe Allen </t>
  </si>
  <si>
    <t>Tommey</t>
  </si>
  <si>
    <t xml:space="preserve">27th June </t>
  </si>
  <si>
    <t>27th June</t>
  </si>
  <si>
    <t>Gillian Dodwell</t>
  </si>
  <si>
    <t xml:space="preserve">Thomas </t>
  </si>
  <si>
    <t>18th July</t>
  </si>
  <si>
    <t>Chloe Wilson</t>
  </si>
  <si>
    <t>Brian</t>
  </si>
  <si>
    <t>Ruby Chapman</t>
  </si>
  <si>
    <t>Liberty</t>
  </si>
  <si>
    <t xml:space="preserve">Abi South </t>
  </si>
  <si>
    <t xml:space="preserve">Fire Daner </t>
  </si>
  <si>
    <t>Priory Moralla silver blue</t>
  </si>
  <si>
    <t>Abi South</t>
  </si>
  <si>
    <t xml:space="preserve">Fire Dancer </t>
  </si>
  <si>
    <t xml:space="preserve">Mya Alexander </t>
  </si>
  <si>
    <t xml:space="preserve">Cymceffyl Keltic Storm </t>
  </si>
  <si>
    <t xml:space="preserve">Mya Alexandra </t>
  </si>
  <si>
    <t>Cymceffyl Keltic Storm</t>
  </si>
  <si>
    <t xml:space="preserve">Lauren Betteridge </t>
  </si>
  <si>
    <t>Victor</t>
  </si>
  <si>
    <t>Anna Marbus</t>
  </si>
  <si>
    <t>Lekker</t>
  </si>
  <si>
    <t>Zoe Etherington</t>
  </si>
  <si>
    <t>Diamond Hector Z</t>
  </si>
  <si>
    <t xml:space="preserve">Francies Whitaker Hodson </t>
  </si>
  <si>
    <t xml:space="preserve">One Love </t>
  </si>
  <si>
    <t>16th August</t>
  </si>
  <si>
    <t>Cimone Johnson</t>
  </si>
  <si>
    <t>Lady Berlais</t>
  </si>
  <si>
    <t xml:space="preserve">Kat williams Jones </t>
  </si>
  <si>
    <t>Pocket rocket</t>
  </si>
  <si>
    <t>Charlie  Jane Halling</t>
  </si>
  <si>
    <t>Leamore Pogasus</t>
  </si>
  <si>
    <t xml:space="preserve"> </t>
  </si>
  <si>
    <t xml:space="preserve">Kat Williams Jones </t>
  </si>
  <si>
    <t xml:space="preserve">Pocket Rocket </t>
  </si>
  <si>
    <t>Amy Esterhuizen</t>
  </si>
  <si>
    <t>Grace</t>
  </si>
  <si>
    <t xml:space="preserve">Charlie Jayne Halling </t>
  </si>
  <si>
    <t xml:space="preserve">Faith Woods </t>
  </si>
  <si>
    <t xml:space="preserve">Polly oh Polly </t>
  </si>
  <si>
    <t xml:space="preserve">Catherine Vale </t>
  </si>
  <si>
    <t xml:space="preserve">Johnny </t>
  </si>
  <si>
    <t xml:space="preserve">Charlie Hunting </t>
  </si>
  <si>
    <t xml:space="preserve">The worlds end </t>
  </si>
  <si>
    <t xml:space="preserve">Carole Banks </t>
  </si>
  <si>
    <t>Cas</t>
  </si>
  <si>
    <t>Jojo</t>
  </si>
  <si>
    <t xml:space="preserve">Molly King </t>
  </si>
  <si>
    <t xml:space="preserve">Pluto </t>
  </si>
  <si>
    <t xml:space="preserve">Audrey Grant </t>
  </si>
  <si>
    <t>Millridge D'Atagnan</t>
  </si>
  <si>
    <t xml:space="preserve">Sara Walbridge </t>
  </si>
  <si>
    <t xml:space="preserve">Ellie Markey </t>
  </si>
  <si>
    <t>Bin Daahir</t>
  </si>
  <si>
    <t xml:space="preserve">Grace </t>
  </si>
  <si>
    <t>Catherine Vale</t>
  </si>
  <si>
    <t>Jonhney</t>
  </si>
  <si>
    <t xml:space="preserve">Zoe Etherington </t>
  </si>
  <si>
    <t xml:space="preserve">Faerlie Edited </t>
  </si>
  <si>
    <t xml:space="preserve">Lucie Howkins </t>
  </si>
  <si>
    <t>Charlie</t>
  </si>
  <si>
    <t xml:space="preserve">20th September </t>
  </si>
  <si>
    <t>The Worlds End</t>
  </si>
  <si>
    <t>20th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</si>
</sst>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textRotation="45"/>
    </xf>
    <xf numFmtId="0" fontId="1" fillId="0" borderId="0" xfId="0" applyFont="1" applyAlignment="1">
      <alignment horizontal="center" textRotation="45"/>
    </xf>
    <xf numFmtId="0" fontId="0" fillId="0" borderId="0" xfId="0" quotePrefix="1"/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AC9D6-B8EA-C847-B3C9-C1FB405E6ECB}">
  <sheetPr>
    <tabColor theme="8" tint="0.79998168889431442"/>
    <pageSetUpPr fitToPage="1"/>
  </sheetPr>
  <dimension ref="B1:K32"/>
  <sheetViews>
    <sheetView zoomScale="90" zoomScaleNormal="87" workbookViewId="0">
      <selection activeCell="B20" sqref="B20"/>
    </sheetView>
  </sheetViews>
  <sheetFormatPr baseColWidth="10" defaultColWidth="11.1640625" defaultRowHeight="16" x14ac:dyDescent="0.2"/>
  <cols>
    <col min="1" max="1" width="3" bestFit="1" customWidth="1"/>
    <col min="2" max="2" width="7.1640625" bestFit="1" customWidth="1"/>
    <col min="3" max="3" width="32" bestFit="1" customWidth="1"/>
    <col min="4" max="4" width="19.5" bestFit="1" customWidth="1"/>
    <col min="5" max="5" width="12.1640625" bestFit="1" customWidth="1"/>
  </cols>
  <sheetData>
    <row r="1" spans="2:11" x14ac:dyDescent="0.2">
      <c r="C1" t="s">
        <v>43</v>
      </c>
    </row>
    <row r="2" spans="2:11" x14ac:dyDescent="0.2">
      <c r="B2" t="s">
        <v>12</v>
      </c>
      <c r="C2" t="s">
        <v>15</v>
      </c>
    </row>
    <row r="3" spans="2:11" ht="69" x14ac:dyDescent="0.2">
      <c r="C3" s="4" t="s">
        <v>17</v>
      </c>
      <c r="D3" s="4" t="s">
        <v>18</v>
      </c>
      <c r="E3" s="5" t="s">
        <v>24</v>
      </c>
      <c r="F3" s="5" t="s">
        <v>49</v>
      </c>
      <c r="G3" s="5" t="s">
        <v>72</v>
      </c>
      <c r="H3" s="5" t="s">
        <v>76</v>
      </c>
      <c r="I3" s="5" t="s">
        <v>98</v>
      </c>
      <c r="J3" s="5" t="s">
        <v>134</v>
      </c>
      <c r="K3" s="5" t="s">
        <v>14</v>
      </c>
    </row>
    <row r="5" spans="2:11" x14ac:dyDescent="0.2">
      <c r="B5" s="3">
        <f>RANK(K5,$K$5:$K$32,0)</f>
        <v>1</v>
      </c>
      <c r="C5" t="s">
        <v>1</v>
      </c>
      <c r="D5" t="s">
        <v>3</v>
      </c>
      <c r="E5" s="2">
        <v>4</v>
      </c>
      <c r="F5" s="2">
        <v>6</v>
      </c>
      <c r="G5" s="2">
        <v>4</v>
      </c>
      <c r="H5" s="2">
        <v>6</v>
      </c>
      <c r="I5" s="2">
        <v>0</v>
      </c>
      <c r="J5" s="2">
        <v>0</v>
      </c>
      <c r="K5" s="3">
        <f>SUM(E5:J5)</f>
        <v>20</v>
      </c>
    </row>
    <row r="6" spans="2:11" x14ac:dyDescent="0.2">
      <c r="B6" s="3">
        <f>RANK(K6,$K$5:$K$32,0)</f>
        <v>2</v>
      </c>
      <c r="C6" t="s">
        <v>35</v>
      </c>
      <c r="D6" t="s">
        <v>83</v>
      </c>
      <c r="E6" s="2">
        <v>0</v>
      </c>
      <c r="F6" s="2">
        <v>0</v>
      </c>
      <c r="G6" s="2">
        <v>6</v>
      </c>
      <c r="H6" s="2">
        <v>8</v>
      </c>
      <c r="I6" s="2">
        <v>0</v>
      </c>
      <c r="J6" s="2">
        <v>0</v>
      </c>
      <c r="K6" s="3">
        <f>SUM(E6:J6)</f>
        <v>14</v>
      </c>
    </row>
    <row r="7" spans="2:11" x14ac:dyDescent="0.2">
      <c r="B7" s="3">
        <f>RANK(K7,$K$5:$K$32,0)</f>
        <v>3</v>
      </c>
      <c r="C7" t="s">
        <v>9</v>
      </c>
      <c r="D7" t="s">
        <v>27</v>
      </c>
      <c r="E7" s="2">
        <v>4</v>
      </c>
      <c r="F7" s="2">
        <v>6</v>
      </c>
      <c r="G7" s="2">
        <v>0</v>
      </c>
      <c r="H7" s="2">
        <v>0</v>
      </c>
      <c r="I7" s="2">
        <v>0</v>
      </c>
      <c r="J7" s="2">
        <v>0</v>
      </c>
      <c r="K7" s="3">
        <f>SUM(E7:J7)</f>
        <v>10</v>
      </c>
    </row>
    <row r="8" spans="2:11" x14ac:dyDescent="0.2">
      <c r="B8" s="3">
        <f>RANK(K8,$K$5:$K$32,0)</f>
        <v>3</v>
      </c>
      <c r="C8" t="s">
        <v>28</v>
      </c>
      <c r="D8" t="s">
        <v>25</v>
      </c>
      <c r="E8" s="2">
        <v>2</v>
      </c>
      <c r="F8" s="2">
        <v>8</v>
      </c>
      <c r="G8" s="2">
        <v>0</v>
      </c>
      <c r="H8" s="2">
        <v>0</v>
      </c>
      <c r="I8" s="2">
        <v>0</v>
      </c>
      <c r="J8" s="2">
        <v>0</v>
      </c>
      <c r="K8" s="3">
        <f>SUM(E8:J8)</f>
        <v>10</v>
      </c>
    </row>
    <row r="9" spans="2:11" x14ac:dyDescent="0.2">
      <c r="B9" s="3">
        <f>RANK(K9,$K$5:$K$32,0)</f>
        <v>5</v>
      </c>
      <c r="C9" t="s">
        <v>81</v>
      </c>
      <c r="D9" t="s">
        <v>82</v>
      </c>
      <c r="E9" s="2">
        <v>0</v>
      </c>
      <c r="F9" s="2">
        <v>0</v>
      </c>
      <c r="G9" s="2">
        <v>8</v>
      </c>
      <c r="H9" s="2">
        <v>0</v>
      </c>
      <c r="I9" s="2">
        <v>0</v>
      </c>
      <c r="J9" s="2">
        <v>0</v>
      </c>
      <c r="K9" s="3">
        <f>SUM(E9:J9)</f>
        <v>8</v>
      </c>
    </row>
    <row r="10" spans="2:11" x14ac:dyDescent="0.2">
      <c r="B10" s="3">
        <f>RANK(K10,$K$5:$K$32,0)</f>
        <v>5</v>
      </c>
      <c r="C10" t="s">
        <v>64</v>
      </c>
      <c r="D10" t="s">
        <v>78</v>
      </c>
      <c r="E10" s="2">
        <v>0</v>
      </c>
      <c r="F10" s="2">
        <v>0</v>
      </c>
      <c r="G10" s="2">
        <v>0</v>
      </c>
      <c r="H10" s="2">
        <v>8</v>
      </c>
      <c r="I10" s="2">
        <v>0</v>
      </c>
      <c r="J10" s="2">
        <v>0</v>
      </c>
      <c r="K10" s="3">
        <f>SUM(E10:J10)</f>
        <v>8</v>
      </c>
    </row>
    <row r="11" spans="2:11" x14ac:dyDescent="0.2">
      <c r="B11" s="3">
        <f>RANK(K11,$K$5:$K$32,0)</f>
        <v>7</v>
      </c>
      <c r="C11" t="s">
        <v>8</v>
      </c>
      <c r="D11" t="s">
        <v>26</v>
      </c>
      <c r="E11" s="2">
        <v>6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3">
        <f>SUM(E11:J11)</f>
        <v>6</v>
      </c>
    </row>
    <row r="12" spans="2:11" x14ac:dyDescent="0.2">
      <c r="B12" s="3">
        <f>RANK(K12,$K$5:$K$32,0)</f>
        <v>7</v>
      </c>
      <c r="C12" t="s">
        <v>28</v>
      </c>
      <c r="D12" t="s">
        <v>29</v>
      </c>
      <c r="E12" s="2">
        <v>6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3">
        <f>SUM(E12:J12)</f>
        <v>6</v>
      </c>
    </row>
    <row r="13" spans="2:11" x14ac:dyDescent="0.2">
      <c r="B13" s="3">
        <f>RANK(K13,$K$5:$K$32,0)</f>
        <v>7</v>
      </c>
      <c r="C13" t="s">
        <v>101</v>
      </c>
      <c r="D13" t="s">
        <v>102</v>
      </c>
      <c r="E13" s="2">
        <v>0</v>
      </c>
      <c r="F13" s="2">
        <v>0</v>
      </c>
      <c r="G13" s="2">
        <v>0</v>
      </c>
      <c r="H13" s="2">
        <v>6</v>
      </c>
      <c r="I13" s="2">
        <v>0</v>
      </c>
      <c r="J13" s="2">
        <v>0</v>
      </c>
      <c r="K13" s="3">
        <f>SUM(E13:J13)</f>
        <v>6</v>
      </c>
    </row>
    <row r="14" spans="2:11" x14ac:dyDescent="0.2">
      <c r="B14" s="3">
        <f>RANK(K14,$K$5:$K$32,0)</f>
        <v>10</v>
      </c>
      <c r="C14" t="s">
        <v>52</v>
      </c>
      <c r="D14" t="s">
        <v>53</v>
      </c>
      <c r="E14" s="2">
        <v>0</v>
      </c>
      <c r="F14" s="2">
        <v>4</v>
      </c>
      <c r="G14" s="2">
        <v>0</v>
      </c>
      <c r="H14" s="2">
        <v>0</v>
      </c>
      <c r="I14" s="2">
        <v>0</v>
      </c>
      <c r="J14" s="2">
        <v>0</v>
      </c>
      <c r="K14" s="3">
        <f>SUM(E14:J14)</f>
        <v>4</v>
      </c>
    </row>
    <row r="15" spans="2:11" x14ac:dyDescent="0.2">
      <c r="B15" s="3">
        <f>RANK(K15,$K$5:$K$32,0)</f>
        <v>10</v>
      </c>
      <c r="C15" t="s">
        <v>74</v>
      </c>
      <c r="D15" t="s">
        <v>75</v>
      </c>
      <c r="E15" s="2">
        <v>0</v>
      </c>
      <c r="F15" s="2">
        <v>0</v>
      </c>
      <c r="G15" s="2">
        <v>4</v>
      </c>
      <c r="H15" s="2">
        <v>0</v>
      </c>
      <c r="I15" s="2">
        <v>0</v>
      </c>
      <c r="J15" s="2">
        <v>0</v>
      </c>
      <c r="K15" s="3">
        <f>SUM(E15:J15)</f>
        <v>4</v>
      </c>
    </row>
    <row r="16" spans="2:11" x14ac:dyDescent="0.2">
      <c r="B16" s="3">
        <f>RANK(K16,$K$5:$K$32,0)</f>
        <v>10</v>
      </c>
      <c r="C16" t="s">
        <v>77</v>
      </c>
      <c r="D16" t="s">
        <v>78</v>
      </c>
      <c r="E16" s="2">
        <v>0</v>
      </c>
      <c r="F16" s="2">
        <v>0</v>
      </c>
      <c r="G16" s="2">
        <v>4</v>
      </c>
      <c r="H16" s="2">
        <v>0</v>
      </c>
      <c r="I16" s="2">
        <v>0</v>
      </c>
      <c r="J16" s="2">
        <v>0</v>
      </c>
      <c r="K16" s="3">
        <f>SUM(E16:J16)</f>
        <v>4</v>
      </c>
    </row>
    <row r="17" spans="2:11" x14ac:dyDescent="0.2">
      <c r="B17" s="3">
        <f>RANK(K17,$K$5:$K$32,0)</f>
        <v>10</v>
      </c>
      <c r="C17" t="s">
        <v>99</v>
      </c>
      <c r="D17" t="s">
        <v>100</v>
      </c>
      <c r="E17" s="2">
        <v>0</v>
      </c>
      <c r="F17" s="2">
        <v>0</v>
      </c>
      <c r="G17" s="2">
        <v>0</v>
      </c>
      <c r="H17" s="2">
        <v>4</v>
      </c>
      <c r="I17" s="2">
        <v>0</v>
      </c>
      <c r="J17" s="2">
        <v>0</v>
      </c>
      <c r="K17" s="3">
        <f>SUM(E17:J17)</f>
        <v>4</v>
      </c>
    </row>
    <row r="18" spans="2:11" x14ac:dyDescent="0.2">
      <c r="B18" s="3">
        <f>RANK(K18,$K$5:$K$32,0)</f>
        <v>10</v>
      </c>
      <c r="C18" t="s">
        <v>103</v>
      </c>
      <c r="D18" t="s">
        <v>104</v>
      </c>
      <c r="E18" s="2">
        <v>0</v>
      </c>
      <c r="F18" s="2">
        <v>0</v>
      </c>
      <c r="G18" s="2">
        <v>0</v>
      </c>
      <c r="H18" s="2">
        <v>4</v>
      </c>
      <c r="I18" s="2">
        <v>0</v>
      </c>
      <c r="J18" s="2">
        <v>0</v>
      </c>
      <c r="K18" s="3">
        <f>SUM(E18:J18)</f>
        <v>4</v>
      </c>
    </row>
    <row r="19" spans="2:11" x14ac:dyDescent="0.2">
      <c r="B19" s="3">
        <f>RANK(K19,$K$5:$K$32,0)</f>
        <v>15</v>
      </c>
      <c r="C19" t="s">
        <v>50</v>
      </c>
      <c r="D19" t="s">
        <v>51</v>
      </c>
      <c r="E19" s="2">
        <v>0</v>
      </c>
      <c r="F19" s="2">
        <v>2</v>
      </c>
      <c r="G19" s="2">
        <v>0</v>
      </c>
      <c r="H19" s="2">
        <v>0</v>
      </c>
      <c r="I19" s="2">
        <v>0</v>
      </c>
      <c r="J19" s="2">
        <v>0</v>
      </c>
      <c r="K19" s="3">
        <f>SUM(E19:J19)</f>
        <v>2</v>
      </c>
    </row>
    <row r="20" spans="2:11" x14ac:dyDescent="0.2">
      <c r="B20" s="3">
        <f>RANK(K20,$K$5:$K$32,0)</f>
        <v>16</v>
      </c>
      <c r="C20" t="s">
        <v>79</v>
      </c>
      <c r="D20" t="s">
        <v>80</v>
      </c>
      <c r="E20" s="2">
        <v>0</v>
      </c>
      <c r="F20" s="2">
        <v>0</v>
      </c>
      <c r="G20" s="2">
        <v>1</v>
      </c>
      <c r="H20" s="2">
        <v>0</v>
      </c>
      <c r="I20" s="2">
        <v>0</v>
      </c>
      <c r="J20" s="2">
        <v>0</v>
      </c>
      <c r="K20" s="3">
        <f>SUM(E20:J20)</f>
        <v>1</v>
      </c>
    </row>
    <row r="21" spans="2:11" x14ac:dyDescent="0.2">
      <c r="B21" s="3"/>
      <c r="E21" s="2"/>
      <c r="F21" s="2"/>
      <c r="G21" s="2"/>
      <c r="H21" s="2"/>
      <c r="I21" s="2"/>
      <c r="J21" s="2"/>
      <c r="K21" s="3"/>
    </row>
    <row r="22" spans="2:11" x14ac:dyDescent="0.2">
      <c r="B22" s="3"/>
      <c r="E22" s="2"/>
      <c r="F22" s="2"/>
      <c r="G22" s="2"/>
      <c r="H22" s="2"/>
      <c r="I22" s="2"/>
      <c r="J22" s="2"/>
      <c r="K22" s="3"/>
    </row>
    <row r="23" spans="2:11" x14ac:dyDescent="0.2">
      <c r="B23" s="3"/>
      <c r="E23" s="2"/>
      <c r="F23" s="2"/>
      <c r="G23" s="2"/>
      <c r="H23" s="2"/>
      <c r="I23" s="2"/>
      <c r="J23" s="2"/>
      <c r="K23" s="3"/>
    </row>
    <row r="24" spans="2:11" x14ac:dyDescent="0.2">
      <c r="B24" s="3"/>
      <c r="E24" s="2"/>
      <c r="F24" s="2"/>
      <c r="G24" s="2"/>
      <c r="H24" s="2"/>
      <c r="I24" s="2"/>
      <c r="J24" s="2"/>
      <c r="K24" s="3"/>
    </row>
    <row r="25" spans="2:11" x14ac:dyDescent="0.2">
      <c r="B25" s="3"/>
      <c r="E25" s="2"/>
      <c r="F25" s="2"/>
      <c r="G25" s="2"/>
      <c r="H25" s="2"/>
      <c r="I25" s="2"/>
      <c r="J25" s="2"/>
      <c r="K25" s="3"/>
    </row>
    <row r="26" spans="2:11" x14ac:dyDescent="0.2">
      <c r="B26" s="3"/>
      <c r="E26" s="2"/>
      <c r="F26" s="2"/>
      <c r="G26" s="2"/>
      <c r="H26" s="2"/>
      <c r="I26" s="2"/>
      <c r="J26" s="2"/>
      <c r="K26" s="3"/>
    </row>
    <row r="27" spans="2:11" x14ac:dyDescent="0.2">
      <c r="B27" s="3"/>
      <c r="E27" s="2"/>
      <c r="F27" s="2"/>
      <c r="G27" s="2"/>
      <c r="H27" s="2"/>
      <c r="I27" s="2"/>
      <c r="J27" s="2"/>
      <c r="K27" s="3"/>
    </row>
    <row r="28" spans="2:11" x14ac:dyDescent="0.2">
      <c r="B28" s="3"/>
      <c r="E28" s="2"/>
      <c r="F28" s="2"/>
      <c r="G28" s="2"/>
      <c r="H28" s="2"/>
      <c r="I28" s="2"/>
      <c r="J28" s="2"/>
      <c r="K28" s="3"/>
    </row>
    <row r="29" spans="2:11" x14ac:dyDescent="0.2">
      <c r="B29" s="3"/>
      <c r="E29" s="2"/>
      <c r="F29" s="2"/>
      <c r="G29" s="2"/>
      <c r="H29" s="2"/>
      <c r="I29" s="2"/>
      <c r="J29" s="2"/>
      <c r="K29" s="3"/>
    </row>
    <row r="30" spans="2:11" x14ac:dyDescent="0.2">
      <c r="B30" s="3"/>
      <c r="E30" s="2"/>
      <c r="F30" s="2"/>
      <c r="G30" s="2"/>
      <c r="H30" s="2"/>
      <c r="I30" s="2"/>
      <c r="J30" s="2"/>
      <c r="K30" s="3"/>
    </row>
    <row r="31" spans="2:11" x14ac:dyDescent="0.2">
      <c r="B31" s="3"/>
      <c r="E31" s="2"/>
      <c r="F31" s="2"/>
      <c r="G31" s="2"/>
      <c r="H31" s="2"/>
      <c r="I31" s="2"/>
      <c r="J31" s="2"/>
      <c r="K31" s="3"/>
    </row>
    <row r="32" spans="2:11" x14ac:dyDescent="0.2">
      <c r="B32" s="3"/>
      <c r="E32" s="2"/>
      <c r="F32" s="2"/>
      <c r="G32" s="2"/>
      <c r="H32" s="2"/>
      <c r="I32" s="2"/>
      <c r="J32" s="2"/>
      <c r="K32" s="3"/>
    </row>
  </sheetData>
  <sortState xmlns:xlrd2="http://schemas.microsoft.com/office/spreadsheetml/2017/richdata2" ref="B5:K20">
    <sortCondition ref="B5:B20"/>
  </sortState>
  <conditionalFormatting sqref="D5:D20">
    <cfRule type="duplicateValues" dxfId="6" priority="15"/>
  </conditionalFormatting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D2E75-E91F-AC4A-A71F-64FE6AF70277}">
  <sheetPr>
    <tabColor theme="5" tint="0.79998168889431442"/>
    <pageSetUpPr fitToPage="1"/>
  </sheetPr>
  <dimension ref="B1:K35"/>
  <sheetViews>
    <sheetView topLeftCell="B1" workbookViewId="0">
      <selection activeCell="B19" sqref="B19"/>
    </sheetView>
  </sheetViews>
  <sheetFormatPr baseColWidth="10" defaultColWidth="11.1640625" defaultRowHeight="16" x14ac:dyDescent="0.2"/>
  <cols>
    <col min="1" max="1" width="3" bestFit="1" customWidth="1"/>
    <col min="2" max="2" width="7.1640625" bestFit="1" customWidth="1"/>
    <col min="3" max="3" width="32" bestFit="1" customWidth="1"/>
    <col min="4" max="4" width="20" bestFit="1" customWidth="1"/>
    <col min="5" max="5" width="12.1640625" bestFit="1" customWidth="1"/>
    <col min="13" max="13" width="15.5" bestFit="1" customWidth="1"/>
    <col min="14" max="14" width="27.33203125" bestFit="1" customWidth="1"/>
  </cols>
  <sheetData>
    <row r="1" spans="2:11" x14ac:dyDescent="0.2">
      <c r="C1" t="s">
        <v>43</v>
      </c>
      <c r="K1" t="s">
        <v>105</v>
      </c>
    </row>
    <row r="2" spans="2:11" x14ac:dyDescent="0.2">
      <c r="B2" t="s">
        <v>12</v>
      </c>
      <c r="C2" t="s">
        <v>19</v>
      </c>
    </row>
    <row r="3" spans="2:11" ht="69" x14ac:dyDescent="0.2">
      <c r="C3" s="4" t="s">
        <v>17</v>
      </c>
      <c r="D3" s="4" t="s">
        <v>18</v>
      </c>
      <c r="E3" s="5" t="s">
        <v>24</v>
      </c>
      <c r="F3" s="5" t="s">
        <v>49</v>
      </c>
      <c r="G3" s="5" t="s">
        <v>72</v>
      </c>
      <c r="H3" s="5" t="s">
        <v>76</v>
      </c>
      <c r="I3" s="5" t="s">
        <v>98</v>
      </c>
      <c r="J3" s="5" t="s">
        <v>136</v>
      </c>
      <c r="K3" s="6" t="s">
        <v>14</v>
      </c>
    </row>
    <row r="4" spans="2:11" x14ac:dyDescent="0.2">
      <c r="E4" s="2"/>
      <c r="F4" s="2"/>
      <c r="G4" s="2"/>
      <c r="H4" s="2"/>
      <c r="I4" s="2"/>
      <c r="J4" s="2"/>
    </row>
    <row r="5" spans="2:11" x14ac:dyDescent="0.2">
      <c r="B5" s="3">
        <f>RANK(K5,$K$5:$K$35,0)</f>
        <v>1</v>
      </c>
      <c r="C5" t="s">
        <v>35</v>
      </c>
      <c r="D5" t="s">
        <v>36</v>
      </c>
      <c r="E5" s="2">
        <v>4</v>
      </c>
      <c r="F5" s="2">
        <v>8</v>
      </c>
      <c r="G5" s="2">
        <v>8</v>
      </c>
      <c r="H5" s="2">
        <v>8</v>
      </c>
      <c r="I5" s="2">
        <v>0</v>
      </c>
      <c r="J5" s="2">
        <v>0</v>
      </c>
      <c r="K5" s="3">
        <f>SUM(E5:J5)</f>
        <v>28</v>
      </c>
    </row>
    <row r="6" spans="2:11" x14ac:dyDescent="0.2">
      <c r="B6" s="3">
        <f>RANK(K6,$K$5:$K$35,0)</f>
        <v>2</v>
      </c>
      <c r="C6" t="s">
        <v>30</v>
      </c>
      <c r="D6" t="s">
        <v>27</v>
      </c>
      <c r="E6" s="2">
        <v>6</v>
      </c>
      <c r="F6" s="2">
        <v>8</v>
      </c>
      <c r="G6" s="2">
        <v>0</v>
      </c>
      <c r="H6" s="2">
        <v>8</v>
      </c>
      <c r="I6" s="2">
        <v>0</v>
      </c>
      <c r="J6" s="2">
        <v>0</v>
      </c>
      <c r="K6" s="3">
        <f>SUM(E6:J6)</f>
        <v>22</v>
      </c>
    </row>
    <row r="7" spans="2:11" x14ac:dyDescent="0.2">
      <c r="B7" s="3">
        <f>RANK(K7,$K$5:$K$35,0)</f>
        <v>3</v>
      </c>
      <c r="C7" t="s">
        <v>28</v>
      </c>
      <c r="D7" t="s">
        <v>29</v>
      </c>
      <c r="E7" s="2">
        <v>4</v>
      </c>
      <c r="F7" s="2">
        <v>6</v>
      </c>
      <c r="G7" s="2">
        <v>8</v>
      </c>
      <c r="H7" s="2">
        <v>0</v>
      </c>
      <c r="I7" s="2">
        <v>0</v>
      </c>
      <c r="J7" s="2">
        <v>0</v>
      </c>
      <c r="K7" s="3">
        <f>SUM(E7:J7)</f>
        <v>18</v>
      </c>
    </row>
    <row r="8" spans="2:11" ht="17" customHeight="1" x14ac:dyDescent="0.2">
      <c r="B8" s="3">
        <v>4</v>
      </c>
      <c r="C8" t="s">
        <v>106</v>
      </c>
      <c r="D8" t="s">
        <v>107</v>
      </c>
      <c r="E8" s="2">
        <v>0</v>
      </c>
      <c r="F8" s="2">
        <v>0</v>
      </c>
      <c r="G8" s="2">
        <v>0</v>
      </c>
      <c r="H8" s="2">
        <v>10</v>
      </c>
      <c r="I8" s="2">
        <v>0</v>
      </c>
      <c r="J8" s="2">
        <v>0</v>
      </c>
      <c r="K8" s="3">
        <f>SUM(E8:J8)</f>
        <v>10</v>
      </c>
    </row>
    <row r="9" spans="2:11" x14ac:dyDescent="0.2">
      <c r="B9" s="3">
        <v>4</v>
      </c>
      <c r="C9" t="s">
        <v>108</v>
      </c>
      <c r="D9" t="s">
        <v>109</v>
      </c>
      <c r="E9" s="2">
        <v>0</v>
      </c>
      <c r="F9" s="2">
        <v>0</v>
      </c>
      <c r="G9" s="2">
        <v>0</v>
      </c>
      <c r="H9" s="2">
        <v>10</v>
      </c>
      <c r="I9" s="2">
        <v>0</v>
      </c>
      <c r="J9" s="2">
        <v>0</v>
      </c>
      <c r="K9" s="3">
        <f>SUM(E9:J9)</f>
        <v>10</v>
      </c>
    </row>
    <row r="10" spans="2:11" x14ac:dyDescent="0.2">
      <c r="B10" s="3">
        <v>4</v>
      </c>
      <c r="C10" t="s">
        <v>113</v>
      </c>
      <c r="D10" t="s">
        <v>114</v>
      </c>
      <c r="E10" s="2">
        <v>0</v>
      </c>
      <c r="F10" s="2">
        <v>0</v>
      </c>
      <c r="G10" s="2">
        <v>0</v>
      </c>
      <c r="H10" s="2">
        <v>10</v>
      </c>
      <c r="I10" s="2">
        <v>0</v>
      </c>
      <c r="J10" s="2">
        <v>0</v>
      </c>
      <c r="K10" s="3">
        <f>SUM(E10:J10)</f>
        <v>10</v>
      </c>
    </row>
    <row r="11" spans="2:11" x14ac:dyDescent="0.2">
      <c r="B11" s="3">
        <v>4</v>
      </c>
      <c r="C11" t="s">
        <v>115</v>
      </c>
      <c r="D11" t="s">
        <v>135</v>
      </c>
      <c r="E11" s="2">
        <v>0</v>
      </c>
      <c r="F11" s="2">
        <v>0</v>
      </c>
      <c r="G11" s="2">
        <v>0</v>
      </c>
      <c r="H11" s="2">
        <v>10</v>
      </c>
      <c r="I11" s="2">
        <v>0</v>
      </c>
      <c r="J11" s="2">
        <v>0</v>
      </c>
      <c r="K11" s="3">
        <f>SUM(E11:J11)</f>
        <v>10</v>
      </c>
    </row>
    <row r="12" spans="2:11" x14ac:dyDescent="0.2">
      <c r="B12" s="3">
        <f>RANK(K12,$K$5:$K$35,0)</f>
        <v>8</v>
      </c>
      <c r="C12" t="s">
        <v>8</v>
      </c>
      <c r="D12" t="s">
        <v>26</v>
      </c>
      <c r="E12" s="2">
        <v>8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3">
        <f>SUM(E12:J12)</f>
        <v>8</v>
      </c>
    </row>
    <row r="13" spans="2:11" x14ac:dyDescent="0.2">
      <c r="B13" s="3">
        <f>RANK(K13,$K$5:$K$35,0)</f>
        <v>8</v>
      </c>
      <c r="C13" t="s">
        <v>84</v>
      </c>
      <c r="D13" t="s">
        <v>85</v>
      </c>
      <c r="E13" s="2">
        <v>0</v>
      </c>
      <c r="F13" s="2">
        <v>0</v>
      </c>
      <c r="G13" s="2">
        <v>8</v>
      </c>
      <c r="H13" s="2">
        <v>0</v>
      </c>
      <c r="I13" s="2">
        <v>0</v>
      </c>
      <c r="J13" s="2">
        <v>0</v>
      </c>
      <c r="K13" s="3">
        <f>SUM(E13:J13)</f>
        <v>8</v>
      </c>
    </row>
    <row r="14" spans="2:11" x14ac:dyDescent="0.2">
      <c r="B14" s="3">
        <v>10</v>
      </c>
      <c r="C14" t="s">
        <v>111</v>
      </c>
      <c r="D14" t="s">
        <v>112</v>
      </c>
      <c r="E14" s="2">
        <v>0</v>
      </c>
      <c r="F14" s="2">
        <v>0</v>
      </c>
      <c r="G14" s="2">
        <v>0</v>
      </c>
      <c r="H14" s="2">
        <v>6</v>
      </c>
      <c r="I14" s="2">
        <v>0</v>
      </c>
      <c r="J14" s="2">
        <v>0</v>
      </c>
      <c r="K14" s="3">
        <f>SUM(E14:J14)</f>
        <v>6</v>
      </c>
    </row>
    <row r="15" spans="2:11" x14ac:dyDescent="0.2">
      <c r="B15" s="3">
        <f>RANK(K15,$K$5:$K$35,0)</f>
        <v>11</v>
      </c>
      <c r="C15" t="s">
        <v>33</v>
      </c>
      <c r="D15" t="s">
        <v>34</v>
      </c>
      <c r="E15" s="2">
        <v>4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3">
        <f>SUM(E15:J15)</f>
        <v>4</v>
      </c>
    </row>
    <row r="16" spans="2:11" x14ac:dyDescent="0.2">
      <c r="B16" s="3">
        <f>RANK(K16,$K$5:$K$35,0)</f>
        <v>11</v>
      </c>
      <c r="C16" t="s">
        <v>54</v>
      </c>
      <c r="D16" t="s">
        <v>55</v>
      </c>
      <c r="E16" s="2">
        <v>0</v>
      </c>
      <c r="F16" s="2">
        <v>4</v>
      </c>
      <c r="G16" s="2">
        <v>0</v>
      </c>
      <c r="H16" s="2">
        <v>0</v>
      </c>
      <c r="I16" s="2">
        <v>0</v>
      </c>
      <c r="J16" s="2">
        <v>0</v>
      </c>
      <c r="K16" s="3">
        <f>SUM(E16:J16)</f>
        <v>4</v>
      </c>
    </row>
    <row r="17" spans="2:11" x14ac:dyDescent="0.2">
      <c r="B17" s="3">
        <f>RANK(K17,$K$5:$K$35,0)</f>
        <v>11</v>
      </c>
      <c r="C17" t="s">
        <v>86</v>
      </c>
      <c r="D17" t="s">
        <v>87</v>
      </c>
      <c r="E17" s="2">
        <v>0</v>
      </c>
      <c r="F17" s="2">
        <v>0</v>
      </c>
      <c r="G17" s="2">
        <v>4</v>
      </c>
      <c r="H17" s="2">
        <v>0</v>
      </c>
      <c r="I17" s="2">
        <v>0</v>
      </c>
      <c r="J17" s="2">
        <v>0</v>
      </c>
      <c r="K17" s="3">
        <f>SUM(E17:J17)</f>
        <v>4</v>
      </c>
    </row>
    <row r="18" spans="2:11" x14ac:dyDescent="0.2">
      <c r="B18" s="3">
        <f>RANK(K18,$K$5:$K$35,0)</f>
        <v>14</v>
      </c>
      <c r="C18" t="s">
        <v>56</v>
      </c>
      <c r="D18" t="s">
        <v>57</v>
      </c>
      <c r="E18" s="2">
        <v>0</v>
      </c>
      <c r="F18" s="2">
        <v>2</v>
      </c>
      <c r="G18" s="2">
        <v>0</v>
      </c>
      <c r="H18" s="2">
        <v>0</v>
      </c>
      <c r="I18" s="2">
        <v>0</v>
      </c>
      <c r="J18" s="2">
        <v>0</v>
      </c>
      <c r="K18" s="3">
        <f>SUM(E18:J18)</f>
        <v>2</v>
      </c>
    </row>
    <row r="19" spans="2:11" x14ac:dyDescent="0.2">
      <c r="B19" s="3">
        <f>RANK(K19,$K$5:$K$35,0)</f>
        <v>14</v>
      </c>
      <c r="C19" t="s">
        <v>110</v>
      </c>
      <c r="D19" t="s">
        <v>104</v>
      </c>
      <c r="E19" s="2">
        <v>0</v>
      </c>
      <c r="F19" s="2">
        <v>0</v>
      </c>
      <c r="G19" s="2">
        <v>0</v>
      </c>
      <c r="H19" s="2">
        <v>2</v>
      </c>
      <c r="I19" s="2">
        <v>0</v>
      </c>
      <c r="J19" s="2">
        <v>0</v>
      </c>
      <c r="K19" s="3">
        <f>SUM(E19:J19)</f>
        <v>2</v>
      </c>
    </row>
    <row r="20" spans="2:11" x14ac:dyDescent="0.2">
      <c r="B20" s="3"/>
      <c r="E20" s="2"/>
      <c r="F20" s="2"/>
      <c r="G20" s="2"/>
      <c r="H20" s="2"/>
      <c r="I20" s="2"/>
      <c r="J20" s="2"/>
      <c r="K20" s="3"/>
    </row>
    <row r="21" spans="2:11" x14ac:dyDescent="0.2">
      <c r="B21" s="3"/>
      <c r="E21" s="2"/>
      <c r="F21" s="2"/>
      <c r="G21" s="2"/>
      <c r="H21" s="2"/>
      <c r="I21" s="2"/>
      <c r="J21" s="2"/>
      <c r="K21" s="3"/>
    </row>
    <row r="22" spans="2:11" x14ac:dyDescent="0.2">
      <c r="B22" s="3"/>
      <c r="E22" s="2"/>
      <c r="F22" s="2"/>
      <c r="G22" s="2"/>
      <c r="H22" s="2"/>
      <c r="I22" s="2"/>
      <c r="J22" s="2"/>
      <c r="K22" s="3"/>
    </row>
    <row r="23" spans="2:11" x14ac:dyDescent="0.2">
      <c r="B23" s="3"/>
      <c r="E23" s="2"/>
      <c r="F23" s="2"/>
      <c r="G23" s="2"/>
      <c r="H23" s="2"/>
      <c r="I23" s="2"/>
      <c r="J23" s="2"/>
      <c r="K23" s="3"/>
    </row>
    <row r="24" spans="2:11" x14ac:dyDescent="0.2">
      <c r="B24" s="3"/>
      <c r="E24" s="2"/>
      <c r="F24" s="2"/>
      <c r="G24" s="2"/>
      <c r="H24" s="2"/>
      <c r="I24" s="2"/>
      <c r="J24" s="2"/>
      <c r="K24" s="3"/>
    </row>
    <row r="25" spans="2:11" x14ac:dyDescent="0.2">
      <c r="B25" s="3"/>
      <c r="E25" s="2"/>
      <c r="F25" s="2"/>
      <c r="G25" s="2"/>
      <c r="H25" s="2"/>
      <c r="I25" s="2"/>
      <c r="J25" s="2"/>
      <c r="K25" s="3"/>
    </row>
    <row r="26" spans="2:11" x14ac:dyDescent="0.2">
      <c r="B26" s="3"/>
      <c r="E26" s="2"/>
      <c r="F26" s="2"/>
      <c r="G26" s="2"/>
      <c r="H26" s="2"/>
      <c r="I26" s="2"/>
      <c r="J26" s="2"/>
      <c r="K26" s="3"/>
    </row>
    <row r="27" spans="2:11" x14ac:dyDescent="0.2">
      <c r="B27" s="3"/>
      <c r="E27" s="2"/>
      <c r="F27" s="2"/>
      <c r="G27" s="2"/>
      <c r="H27" s="2"/>
      <c r="I27" s="2"/>
      <c r="J27" s="2"/>
      <c r="K27" s="3"/>
    </row>
    <row r="28" spans="2:11" x14ac:dyDescent="0.2">
      <c r="B28" s="3"/>
      <c r="E28" s="2"/>
      <c r="F28" s="2"/>
      <c r="G28" s="2"/>
      <c r="H28" s="2"/>
      <c r="I28" s="2"/>
      <c r="J28" s="2"/>
      <c r="K28" s="3"/>
    </row>
    <row r="29" spans="2:11" x14ac:dyDescent="0.2">
      <c r="B29" s="3"/>
      <c r="E29" s="2"/>
      <c r="F29" s="2"/>
      <c r="G29" s="2"/>
      <c r="H29" s="2"/>
      <c r="I29" s="2"/>
      <c r="J29" s="2"/>
      <c r="K29" s="3"/>
    </row>
    <row r="30" spans="2:11" x14ac:dyDescent="0.2">
      <c r="B30" s="3"/>
      <c r="E30" s="2"/>
      <c r="F30" s="2"/>
      <c r="G30" s="2"/>
      <c r="H30" s="2"/>
      <c r="I30" s="2"/>
      <c r="J30" s="2"/>
      <c r="K30" s="3"/>
    </row>
    <row r="31" spans="2:11" x14ac:dyDescent="0.2">
      <c r="B31" s="3"/>
      <c r="E31" s="2"/>
      <c r="F31" s="2"/>
      <c r="G31" s="2"/>
      <c r="H31" s="2"/>
      <c r="I31" s="2"/>
      <c r="J31" s="2"/>
      <c r="K31" s="3"/>
    </row>
    <row r="32" spans="2:11" x14ac:dyDescent="0.2">
      <c r="B32" s="3"/>
      <c r="E32" s="2"/>
      <c r="F32" s="2"/>
      <c r="G32" s="2"/>
      <c r="H32" s="2"/>
      <c r="I32" s="2"/>
      <c r="J32" s="2"/>
      <c r="K32" s="3"/>
    </row>
    <row r="33" spans="2:11" x14ac:dyDescent="0.2">
      <c r="B33" s="3"/>
      <c r="E33" s="2"/>
      <c r="F33" s="2"/>
      <c r="G33" s="2"/>
      <c r="H33" s="2"/>
      <c r="I33" s="2"/>
      <c r="J33" s="2"/>
      <c r="K33" s="3"/>
    </row>
    <row r="34" spans="2:11" x14ac:dyDescent="0.2">
      <c r="B34" s="3"/>
      <c r="D34" s="7"/>
      <c r="E34" s="2"/>
      <c r="F34" s="2"/>
      <c r="G34" s="2"/>
      <c r="H34" s="2"/>
      <c r="I34" s="2"/>
      <c r="J34" s="2"/>
      <c r="K34" s="3"/>
    </row>
    <row r="35" spans="2:11" x14ac:dyDescent="0.2">
      <c r="B35" s="3"/>
      <c r="E35" s="2"/>
      <c r="F35" s="2"/>
      <c r="G35" s="2"/>
      <c r="H35" s="2"/>
      <c r="I35" s="2"/>
      <c r="J35" s="2"/>
      <c r="K35" s="3"/>
    </row>
  </sheetData>
  <sortState xmlns:xlrd2="http://schemas.microsoft.com/office/spreadsheetml/2017/richdata2" ref="B5:K19">
    <sortCondition ref="B5:B19"/>
  </sortState>
  <conditionalFormatting sqref="D5:D19">
    <cfRule type="duplicateValues" dxfId="5" priority="34"/>
  </conditionalFormatting>
  <pageMargins left="0.7" right="0.7" top="0.75" bottom="0.75" header="0.3" footer="0.3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4F87B-8D7D-9142-979F-6719D3BFA6C0}">
  <sheetPr>
    <tabColor theme="5" tint="0.79998168889431442"/>
    <pageSetUpPr fitToPage="1"/>
  </sheetPr>
  <dimension ref="B1:K12"/>
  <sheetViews>
    <sheetView workbookViewId="0">
      <selection activeCell="J4" sqref="J4"/>
    </sheetView>
  </sheetViews>
  <sheetFormatPr baseColWidth="10" defaultColWidth="11.1640625" defaultRowHeight="16" x14ac:dyDescent="0.2"/>
  <cols>
    <col min="1" max="1" width="0.1640625" customWidth="1"/>
    <col min="2" max="2" width="7.1640625" bestFit="1" customWidth="1"/>
    <col min="3" max="3" width="32" bestFit="1" customWidth="1"/>
    <col min="4" max="4" width="17" bestFit="1" customWidth="1"/>
    <col min="5" max="5" width="12.1640625" bestFit="1" customWidth="1"/>
    <col min="14" max="14" width="15.5" bestFit="1" customWidth="1"/>
    <col min="15" max="15" width="27.33203125" bestFit="1" customWidth="1"/>
  </cols>
  <sheetData>
    <row r="1" spans="2:11" x14ac:dyDescent="0.2">
      <c r="C1" t="s">
        <v>43</v>
      </c>
    </row>
    <row r="2" spans="2:11" x14ac:dyDescent="0.2">
      <c r="B2" t="s">
        <v>12</v>
      </c>
      <c r="C2" t="s">
        <v>11</v>
      </c>
    </row>
    <row r="3" spans="2:11" ht="69" x14ac:dyDescent="0.2">
      <c r="C3" s="4" t="s">
        <v>17</v>
      </c>
      <c r="D3" s="4" t="s">
        <v>18</v>
      </c>
      <c r="E3" s="5" t="s">
        <v>24</v>
      </c>
      <c r="F3" s="5" t="s">
        <v>49</v>
      </c>
      <c r="G3" s="5" t="s">
        <v>72</v>
      </c>
      <c r="H3" s="5" t="s">
        <v>76</v>
      </c>
      <c r="I3" s="5" t="s">
        <v>98</v>
      </c>
      <c r="J3" s="5" t="s">
        <v>136</v>
      </c>
      <c r="K3" s="5" t="s">
        <v>14</v>
      </c>
    </row>
    <row r="5" spans="2:11" x14ac:dyDescent="0.2">
      <c r="B5" s="3">
        <f t="shared" ref="B5:B6" si="0">RANK(K5,$K$5:$K$12,0)</f>
        <v>1</v>
      </c>
      <c r="C5" t="s">
        <v>31</v>
      </c>
      <c r="D5" t="s">
        <v>32</v>
      </c>
      <c r="E5" s="1">
        <v>4</v>
      </c>
      <c r="F5" s="1">
        <v>0</v>
      </c>
      <c r="G5" s="1">
        <v>0</v>
      </c>
      <c r="H5" s="1">
        <v>0</v>
      </c>
      <c r="I5" s="1">
        <v>0</v>
      </c>
      <c r="J5" s="1"/>
      <c r="K5" s="3">
        <f>SUM(E5:I5)</f>
        <v>4</v>
      </c>
    </row>
    <row r="6" spans="2:11" x14ac:dyDescent="0.2">
      <c r="B6" s="3">
        <f t="shared" si="0"/>
        <v>2</v>
      </c>
      <c r="C6" t="s">
        <v>37</v>
      </c>
      <c r="D6" t="s">
        <v>38</v>
      </c>
      <c r="E6" s="1">
        <v>2</v>
      </c>
      <c r="F6" s="1">
        <v>0</v>
      </c>
      <c r="G6" s="1">
        <v>0</v>
      </c>
      <c r="H6" s="1">
        <v>0</v>
      </c>
      <c r="I6" s="1">
        <v>0</v>
      </c>
      <c r="J6" s="1"/>
      <c r="K6" s="3">
        <f>SUM(E6:I6)</f>
        <v>2</v>
      </c>
    </row>
    <row r="7" spans="2:11" x14ac:dyDescent="0.2">
      <c r="B7" s="3"/>
      <c r="E7" s="1"/>
      <c r="F7" s="1"/>
      <c r="G7" s="1"/>
      <c r="H7" s="1"/>
      <c r="I7" s="1"/>
      <c r="J7" s="1"/>
      <c r="K7" s="3"/>
    </row>
    <row r="8" spans="2:11" x14ac:dyDescent="0.2">
      <c r="B8" s="3"/>
      <c r="E8" s="1"/>
      <c r="F8" s="1"/>
      <c r="G8" s="1"/>
      <c r="H8" s="1"/>
      <c r="I8" s="1"/>
      <c r="J8" s="1"/>
      <c r="K8" s="3"/>
    </row>
    <row r="9" spans="2:11" x14ac:dyDescent="0.2">
      <c r="B9" s="3"/>
      <c r="E9" s="1"/>
      <c r="F9" s="1"/>
      <c r="G9" s="1"/>
      <c r="H9" s="1"/>
      <c r="I9" s="1"/>
      <c r="J9" s="1"/>
      <c r="K9" s="3"/>
    </row>
    <row r="10" spans="2:11" x14ac:dyDescent="0.2">
      <c r="B10" s="3"/>
      <c r="E10" s="1"/>
      <c r="F10" s="1"/>
      <c r="G10" s="1"/>
      <c r="H10" s="1"/>
      <c r="I10" s="1"/>
      <c r="J10" s="1"/>
      <c r="K10" s="3"/>
    </row>
    <row r="11" spans="2:11" x14ac:dyDescent="0.2">
      <c r="B11" s="3"/>
      <c r="E11" s="1"/>
      <c r="F11" s="1"/>
      <c r="G11" s="1"/>
      <c r="H11" s="1"/>
      <c r="I11" s="1"/>
      <c r="J11" s="1"/>
      <c r="K11" s="3"/>
    </row>
    <row r="12" spans="2:11" x14ac:dyDescent="0.2">
      <c r="B12" s="3"/>
      <c r="E12" s="1"/>
      <c r="F12" s="1"/>
      <c r="G12" s="1"/>
      <c r="H12" s="1"/>
      <c r="I12" s="1"/>
      <c r="J12" s="1"/>
      <c r="K12" s="3"/>
    </row>
  </sheetData>
  <sortState xmlns:xlrd2="http://schemas.microsoft.com/office/spreadsheetml/2017/richdata2" ref="B5:K12">
    <sortCondition ref="B5:B12"/>
  </sortState>
  <pageMargins left="0.7" right="0.7" top="0.75" bottom="0.75" header="0.3" footer="0.3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8DCEE-C5B1-5147-9ABD-4F58D0EA1627}">
  <sheetPr>
    <tabColor theme="7" tint="0.59999389629810485"/>
    <pageSetUpPr fitToPage="1"/>
  </sheetPr>
  <dimension ref="A1:K48"/>
  <sheetViews>
    <sheetView topLeftCell="B1" workbookViewId="0">
      <selection activeCell="G5" sqref="G5"/>
    </sheetView>
  </sheetViews>
  <sheetFormatPr baseColWidth="10" defaultColWidth="11.1640625" defaultRowHeight="16" x14ac:dyDescent="0.2"/>
  <cols>
    <col min="1" max="1" width="11.1640625" hidden="1" customWidth="1"/>
    <col min="3" max="3" width="32" bestFit="1" customWidth="1"/>
    <col min="4" max="4" width="24.6640625" bestFit="1" customWidth="1"/>
    <col min="5" max="5" width="12.1640625" bestFit="1" customWidth="1"/>
    <col min="13" max="13" width="15.5" bestFit="1" customWidth="1"/>
    <col min="14" max="14" width="24" bestFit="1" customWidth="1"/>
  </cols>
  <sheetData>
    <row r="1" spans="2:11" x14ac:dyDescent="0.2">
      <c r="C1" t="s">
        <v>43</v>
      </c>
    </row>
    <row r="2" spans="2:11" x14ac:dyDescent="0.2">
      <c r="B2" t="s">
        <v>12</v>
      </c>
      <c r="C2" t="s">
        <v>16</v>
      </c>
    </row>
    <row r="3" spans="2:11" ht="69" x14ac:dyDescent="0.2">
      <c r="C3" s="4" t="s">
        <v>17</v>
      </c>
      <c r="D3" s="4" t="s">
        <v>18</v>
      </c>
      <c r="E3" s="5" t="s">
        <v>24</v>
      </c>
      <c r="F3" s="5" t="s">
        <v>49</v>
      </c>
      <c r="G3" s="5" t="s">
        <v>72</v>
      </c>
      <c r="H3" s="5" t="s">
        <v>76</v>
      </c>
      <c r="I3" s="5" t="s">
        <v>98</v>
      </c>
      <c r="J3" s="5" t="s">
        <v>136</v>
      </c>
      <c r="K3" s="5" t="s">
        <v>14</v>
      </c>
    </row>
    <row r="5" spans="2:11" x14ac:dyDescent="0.2">
      <c r="B5" s="3">
        <f>RANK(K5,$K$5:$K$48,0)</f>
        <v>1</v>
      </c>
      <c r="C5" t="s">
        <v>4</v>
      </c>
      <c r="D5" t="s">
        <v>5</v>
      </c>
      <c r="E5" s="1">
        <f>10+8</f>
        <v>18</v>
      </c>
      <c r="F5" s="1">
        <v>18</v>
      </c>
      <c r="G5" s="1">
        <v>14</v>
      </c>
      <c r="H5" s="1">
        <v>0</v>
      </c>
      <c r="I5" s="1">
        <v>0</v>
      </c>
      <c r="J5" s="1">
        <v>0</v>
      </c>
      <c r="K5" s="3">
        <f>SUM(E5:J5)</f>
        <v>50</v>
      </c>
    </row>
    <row r="6" spans="2:11" x14ac:dyDescent="0.2">
      <c r="B6" s="3">
        <f>RANK(K6,$K$5:$K$48,0)</f>
        <v>2</v>
      </c>
      <c r="C6" t="s">
        <v>39</v>
      </c>
      <c r="D6" t="s">
        <v>40</v>
      </c>
      <c r="E6" s="1">
        <v>8</v>
      </c>
      <c r="F6" s="1">
        <v>6</v>
      </c>
      <c r="G6" s="1">
        <v>0</v>
      </c>
      <c r="H6" s="1">
        <v>8</v>
      </c>
      <c r="I6" s="1">
        <v>0</v>
      </c>
      <c r="J6" s="1">
        <v>0</v>
      </c>
      <c r="K6" s="3">
        <f>SUM(E6:J6)</f>
        <v>22</v>
      </c>
    </row>
    <row r="7" spans="2:11" x14ac:dyDescent="0.2">
      <c r="B7" s="3">
        <f>RANK(K7,$K$5:$K$48,0)</f>
        <v>3</v>
      </c>
      <c r="C7" t="s">
        <v>128</v>
      </c>
      <c r="D7" t="s">
        <v>129</v>
      </c>
      <c r="E7" s="1">
        <v>0</v>
      </c>
      <c r="F7" s="1">
        <v>0</v>
      </c>
      <c r="G7" s="1">
        <v>0</v>
      </c>
      <c r="H7" s="1">
        <v>20</v>
      </c>
      <c r="I7" s="1">
        <v>0</v>
      </c>
      <c r="J7" s="1">
        <v>0</v>
      </c>
      <c r="K7" s="3">
        <f>SUM(E7:J7)</f>
        <v>20</v>
      </c>
    </row>
    <row r="8" spans="2:11" x14ac:dyDescent="0.2">
      <c r="B8" s="3">
        <f>RANK(K8,$K$5:$K$48,0)</f>
        <v>4</v>
      </c>
      <c r="C8" t="s">
        <v>7</v>
      </c>
      <c r="D8" t="s">
        <v>2</v>
      </c>
      <c r="E8" s="1">
        <v>8</v>
      </c>
      <c r="F8" s="1">
        <v>0</v>
      </c>
      <c r="G8" s="1">
        <v>10</v>
      </c>
      <c r="H8" s="1">
        <v>0</v>
      </c>
      <c r="I8" s="1">
        <v>0</v>
      </c>
      <c r="J8" s="1">
        <v>0</v>
      </c>
      <c r="K8" s="3">
        <f>SUM(E8:J8)</f>
        <v>18</v>
      </c>
    </row>
    <row r="9" spans="2:11" x14ac:dyDescent="0.2">
      <c r="B9" s="3">
        <f>RANK(K9,$K$5:$K$48,0)</f>
        <v>5</v>
      </c>
      <c r="C9" t="s">
        <v>21</v>
      </c>
      <c r="D9" t="s">
        <v>45</v>
      </c>
      <c r="E9" s="1">
        <v>8</v>
      </c>
      <c r="F9" s="1">
        <v>0</v>
      </c>
      <c r="G9" s="1">
        <v>8</v>
      </c>
      <c r="H9" s="1">
        <v>0</v>
      </c>
      <c r="I9" s="1">
        <v>0</v>
      </c>
      <c r="J9" s="1">
        <v>0</v>
      </c>
      <c r="K9" s="3">
        <f>SUM(E9:J9)</f>
        <v>16</v>
      </c>
    </row>
    <row r="10" spans="2:11" x14ac:dyDescent="0.2">
      <c r="B10" s="3">
        <f>RANK(K10,$K$5:$K$48,0)</f>
        <v>6</v>
      </c>
      <c r="C10" t="s">
        <v>122</v>
      </c>
      <c r="D10" t="s">
        <v>123</v>
      </c>
      <c r="E10" s="1">
        <v>0</v>
      </c>
      <c r="F10" s="1">
        <v>0</v>
      </c>
      <c r="G10" s="1">
        <v>0</v>
      </c>
      <c r="H10" s="1">
        <v>15</v>
      </c>
      <c r="I10" s="1">
        <v>0</v>
      </c>
      <c r="J10" s="1">
        <v>0</v>
      </c>
      <c r="K10" s="3">
        <f>SUM(E10:J10)</f>
        <v>15</v>
      </c>
    </row>
    <row r="11" spans="2:11" x14ac:dyDescent="0.2">
      <c r="B11" s="3">
        <f>RANK(K11,$K$5:$K$48,0)</f>
        <v>7</v>
      </c>
      <c r="C11" t="s">
        <v>9</v>
      </c>
      <c r="D11" t="s">
        <v>23</v>
      </c>
      <c r="E11" s="1">
        <f>8+6</f>
        <v>14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3">
        <f>SUM(E11:J11)</f>
        <v>14</v>
      </c>
    </row>
    <row r="12" spans="2:11" x14ac:dyDescent="0.2">
      <c r="B12" s="3">
        <f>RANK(K12,$K$5:$K$48,0)</f>
        <v>8</v>
      </c>
      <c r="C12" t="s">
        <v>58</v>
      </c>
      <c r="D12" t="s">
        <v>59</v>
      </c>
      <c r="E12" s="1">
        <v>0</v>
      </c>
      <c r="F12" s="1">
        <v>2</v>
      </c>
      <c r="G12" s="1">
        <v>10</v>
      </c>
      <c r="H12" s="1">
        <v>0</v>
      </c>
      <c r="I12" s="1">
        <v>0</v>
      </c>
      <c r="J12" s="1">
        <v>0</v>
      </c>
      <c r="K12" s="3">
        <f>SUM(E12:J12)</f>
        <v>12</v>
      </c>
    </row>
    <row r="13" spans="2:11" x14ac:dyDescent="0.2">
      <c r="B13" s="3">
        <f>RANK(K13,$K$5:$K$48,0)</f>
        <v>9</v>
      </c>
      <c r="C13" t="s">
        <v>46</v>
      </c>
      <c r="D13" t="s">
        <v>22</v>
      </c>
      <c r="E13" s="1">
        <v>10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3">
        <f>SUM(E13:J13)</f>
        <v>10</v>
      </c>
    </row>
    <row r="14" spans="2:11" x14ac:dyDescent="0.2">
      <c r="B14" s="3">
        <f>RANK(K14,$K$5:$K$48,0)</f>
        <v>9</v>
      </c>
      <c r="C14" t="s">
        <v>68</v>
      </c>
      <c r="D14" t="s">
        <v>69</v>
      </c>
      <c r="E14" s="1">
        <v>0</v>
      </c>
      <c r="F14" s="1">
        <v>10</v>
      </c>
      <c r="G14" s="1">
        <v>0</v>
      </c>
      <c r="H14" s="1">
        <v>0</v>
      </c>
      <c r="I14" s="1">
        <v>0</v>
      </c>
      <c r="J14" s="1">
        <v>0</v>
      </c>
      <c r="K14" s="3">
        <f>SUM(E14:J14)</f>
        <v>10</v>
      </c>
    </row>
    <row r="15" spans="2:11" x14ac:dyDescent="0.2">
      <c r="B15" s="3">
        <f>RANK(K15,$K$5:$K$48,0)</f>
        <v>9</v>
      </c>
      <c r="C15" t="s">
        <v>96</v>
      </c>
      <c r="D15" t="s">
        <v>97</v>
      </c>
      <c r="E15" s="1">
        <v>0</v>
      </c>
      <c r="F15" s="1">
        <v>0</v>
      </c>
      <c r="G15" s="1">
        <v>10</v>
      </c>
      <c r="H15" s="1">
        <v>0</v>
      </c>
      <c r="I15" s="1">
        <v>0</v>
      </c>
      <c r="J15" s="1">
        <v>0</v>
      </c>
      <c r="K15" s="3">
        <f>SUM(E15:J15)</f>
        <v>10</v>
      </c>
    </row>
    <row r="16" spans="2:11" x14ac:dyDescent="0.2">
      <c r="B16" s="3">
        <f>RANK(K16,$K$5:$K$48,0)</f>
        <v>12</v>
      </c>
      <c r="C16" t="s">
        <v>0</v>
      </c>
      <c r="D16" t="s">
        <v>44</v>
      </c>
      <c r="E16" s="1">
        <v>8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3">
        <f>SUM(E16:J16)</f>
        <v>8</v>
      </c>
    </row>
    <row r="17" spans="2:11" x14ac:dyDescent="0.2">
      <c r="B17" s="3">
        <f>RANK(K17,$K$5:$K$48,0)</f>
        <v>12</v>
      </c>
      <c r="C17" t="s">
        <v>66</v>
      </c>
      <c r="D17" t="s">
        <v>67</v>
      </c>
      <c r="E17" s="1">
        <v>0</v>
      </c>
      <c r="F17" s="1">
        <v>8</v>
      </c>
      <c r="G17" s="1">
        <v>0</v>
      </c>
      <c r="H17" s="1">
        <v>0</v>
      </c>
      <c r="I17" s="1">
        <v>0</v>
      </c>
      <c r="J17" s="1">
        <v>0</v>
      </c>
      <c r="K17" s="3">
        <f>SUM(E17:J17)</f>
        <v>8</v>
      </c>
    </row>
    <row r="18" spans="2:11" x14ac:dyDescent="0.2">
      <c r="B18" s="3">
        <f>RANK(K18,$K$5:$K$48,0)</f>
        <v>12</v>
      </c>
      <c r="C18" t="s">
        <v>90</v>
      </c>
      <c r="D18" t="s">
        <v>53</v>
      </c>
      <c r="E18" s="1">
        <v>0</v>
      </c>
      <c r="F18" s="1">
        <v>0</v>
      </c>
      <c r="G18" s="1">
        <v>8</v>
      </c>
      <c r="H18" s="1">
        <v>0</v>
      </c>
      <c r="I18" s="1">
        <v>0</v>
      </c>
      <c r="J18" s="1">
        <v>0</v>
      </c>
      <c r="K18" s="3">
        <f>SUM(E18:J18)</f>
        <v>8</v>
      </c>
    </row>
    <row r="19" spans="2:11" x14ac:dyDescent="0.2">
      <c r="B19" s="3">
        <f>RANK(K19,$K$5:$K$48,0)</f>
        <v>12</v>
      </c>
      <c r="C19" t="s">
        <v>124</v>
      </c>
      <c r="D19" t="s">
        <v>27</v>
      </c>
      <c r="E19" s="1">
        <v>0</v>
      </c>
      <c r="F19" s="1">
        <v>0</v>
      </c>
      <c r="G19" s="1">
        <v>0</v>
      </c>
      <c r="H19" s="1">
        <v>8</v>
      </c>
      <c r="I19" s="1">
        <v>0</v>
      </c>
      <c r="J19" s="1">
        <v>0</v>
      </c>
      <c r="K19" s="3">
        <f>SUM(E19:J19)</f>
        <v>8</v>
      </c>
    </row>
    <row r="20" spans="2:11" x14ac:dyDescent="0.2">
      <c r="B20" s="3">
        <f>RANK(K20,$K$5:$K$48,0)</f>
        <v>12</v>
      </c>
      <c r="C20" t="s">
        <v>108</v>
      </c>
      <c r="D20" t="s">
        <v>127</v>
      </c>
      <c r="E20" s="1">
        <v>0</v>
      </c>
      <c r="F20" s="1">
        <v>0</v>
      </c>
      <c r="G20" s="1">
        <v>0</v>
      </c>
      <c r="H20" s="1">
        <v>8</v>
      </c>
      <c r="I20" s="1">
        <v>0</v>
      </c>
      <c r="J20" s="1">
        <v>0</v>
      </c>
      <c r="K20" s="3">
        <f>SUM(E20:J20)</f>
        <v>8</v>
      </c>
    </row>
    <row r="21" spans="2:11" x14ac:dyDescent="0.2">
      <c r="B21" s="3">
        <f>RANK(K21,$K$5:$K$48,0)</f>
        <v>12</v>
      </c>
      <c r="C21" t="s">
        <v>130</v>
      </c>
      <c r="D21" t="s">
        <v>95</v>
      </c>
      <c r="E21" s="1">
        <v>0</v>
      </c>
      <c r="F21" s="1">
        <v>0</v>
      </c>
      <c r="G21" s="1">
        <v>0</v>
      </c>
      <c r="H21" s="1">
        <v>8</v>
      </c>
      <c r="I21" s="1">
        <v>0</v>
      </c>
      <c r="J21" s="1">
        <v>0</v>
      </c>
      <c r="K21" s="3">
        <f>SUM(E21:J21)</f>
        <v>8</v>
      </c>
    </row>
    <row r="22" spans="2:11" x14ac:dyDescent="0.2">
      <c r="B22" s="3">
        <f>RANK(K22,$K$5:$K$48,0)</f>
        <v>18</v>
      </c>
      <c r="C22" t="s">
        <v>64</v>
      </c>
      <c r="D22" t="s">
        <v>65</v>
      </c>
      <c r="E22" s="1">
        <v>0</v>
      </c>
      <c r="F22" s="1">
        <v>6</v>
      </c>
      <c r="G22" s="1">
        <v>0</v>
      </c>
      <c r="H22" s="1">
        <v>0</v>
      </c>
      <c r="I22" s="1">
        <v>0</v>
      </c>
      <c r="J22" s="1">
        <v>0</v>
      </c>
      <c r="K22" s="3">
        <f>SUM(E22:J22)</f>
        <v>6</v>
      </c>
    </row>
    <row r="23" spans="2:11" x14ac:dyDescent="0.2">
      <c r="B23" s="3">
        <f>RANK(K23,$K$5:$K$48,0)</f>
        <v>18</v>
      </c>
      <c r="C23" t="s">
        <v>62</v>
      </c>
      <c r="D23" t="s">
        <v>91</v>
      </c>
      <c r="E23" s="1">
        <v>0</v>
      </c>
      <c r="F23" s="1">
        <v>0</v>
      </c>
      <c r="G23" s="1">
        <v>6</v>
      </c>
      <c r="H23" s="1">
        <v>0</v>
      </c>
      <c r="I23" s="1">
        <v>0</v>
      </c>
      <c r="J23" s="1">
        <v>0</v>
      </c>
      <c r="K23" s="3">
        <f>SUM(E23:J23)</f>
        <v>6</v>
      </c>
    </row>
    <row r="24" spans="2:11" x14ac:dyDescent="0.2">
      <c r="B24" s="3">
        <f>RANK(K24,$K$5:$K$48,0)</f>
        <v>18</v>
      </c>
      <c r="C24" t="s">
        <v>117</v>
      </c>
      <c r="D24" t="s">
        <v>118</v>
      </c>
      <c r="E24" s="1">
        <v>0</v>
      </c>
      <c r="F24" s="1">
        <v>0</v>
      </c>
      <c r="G24" s="1">
        <v>0</v>
      </c>
      <c r="H24" s="1">
        <v>6</v>
      </c>
      <c r="I24" s="1">
        <v>0</v>
      </c>
      <c r="J24" s="1">
        <v>0</v>
      </c>
      <c r="K24" s="3">
        <f>SUM(E24:J24)</f>
        <v>6</v>
      </c>
    </row>
    <row r="25" spans="2:11" x14ac:dyDescent="0.2">
      <c r="B25" s="3">
        <f>RANK(K25,$K$5:$K$48,0)</f>
        <v>18</v>
      </c>
      <c r="C25" t="s">
        <v>113</v>
      </c>
      <c r="D25" t="s">
        <v>119</v>
      </c>
      <c r="E25" s="1">
        <v>0</v>
      </c>
      <c r="F25" s="1">
        <v>0</v>
      </c>
      <c r="G25" s="1">
        <v>0</v>
      </c>
      <c r="H25" s="1">
        <v>6</v>
      </c>
      <c r="I25" s="1">
        <v>0</v>
      </c>
      <c r="J25" s="1">
        <v>0</v>
      </c>
      <c r="K25" s="3">
        <f>SUM(E25:J25)</f>
        <v>6</v>
      </c>
    </row>
    <row r="26" spans="2:11" x14ac:dyDescent="0.2">
      <c r="B26" s="3">
        <f>RANK(K26,$K$5:$K$48,0)</f>
        <v>18</v>
      </c>
      <c r="C26" t="s">
        <v>125</v>
      </c>
      <c r="D26" t="s">
        <v>126</v>
      </c>
      <c r="E26" s="1">
        <v>0</v>
      </c>
      <c r="F26" s="1">
        <v>0</v>
      </c>
      <c r="G26" s="1">
        <v>0</v>
      </c>
      <c r="H26" s="1">
        <v>6</v>
      </c>
      <c r="I26" s="1">
        <v>0</v>
      </c>
      <c r="J26" s="1">
        <v>0</v>
      </c>
      <c r="K26" s="3">
        <f>SUM(E26:J26)</f>
        <v>6</v>
      </c>
    </row>
    <row r="27" spans="2:11" x14ac:dyDescent="0.2">
      <c r="B27" s="3">
        <f>RANK(K27,$K$5:$K$48,0)</f>
        <v>18</v>
      </c>
      <c r="C27" t="s">
        <v>115</v>
      </c>
      <c r="D27" t="s">
        <v>116</v>
      </c>
      <c r="E27" s="1">
        <v>0</v>
      </c>
      <c r="F27" s="1">
        <v>0</v>
      </c>
      <c r="G27" s="1">
        <v>0</v>
      </c>
      <c r="H27" s="1">
        <v>6</v>
      </c>
      <c r="I27" s="1">
        <v>0</v>
      </c>
      <c r="J27" s="1">
        <v>0</v>
      </c>
      <c r="K27" s="3">
        <f>SUM(E27:J27)</f>
        <v>6</v>
      </c>
    </row>
    <row r="28" spans="2:11" x14ac:dyDescent="0.2">
      <c r="B28" s="3">
        <f>RANK(K28,$K$5:$K$48,0)</f>
        <v>24</v>
      </c>
      <c r="C28" t="s">
        <v>88</v>
      </c>
      <c r="D28" t="s">
        <v>89</v>
      </c>
      <c r="E28" s="1">
        <v>0</v>
      </c>
      <c r="F28" s="1">
        <v>0</v>
      </c>
      <c r="G28" s="1">
        <v>4</v>
      </c>
      <c r="H28" s="1">
        <v>0</v>
      </c>
      <c r="I28" s="1">
        <v>0</v>
      </c>
      <c r="J28" s="1">
        <v>0</v>
      </c>
      <c r="K28" s="3">
        <f>SUM(E28:J28)</f>
        <v>4</v>
      </c>
    </row>
    <row r="29" spans="2:11" x14ac:dyDescent="0.2">
      <c r="B29" s="3">
        <f>RANK(K29,$K$5:$K$48,0)</f>
        <v>24</v>
      </c>
      <c r="C29" t="s">
        <v>120</v>
      </c>
      <c r="D29" t="s">
        <v>121</v>
      </c>
      <c r="E29" s="1">
        <v>0</v>
      </c>
      <c r="F29" s="1">
        <v>0</v>
      </c>
      <c r="G29" s="1">
        <v>0</v>
      </c>
      <c r="H29" s="1">
        <v>4</v>
      </c>
      <c r="I29" s="1">
        <v>0</v>
      </c>
      <c r="J29" s="1">
        <v>0</v>
      </c>
      <c r="K29" s="3">
        <f>SUM(E29:J29)</f>
        <v>4</v>
      </c>
    </row>
    <row r="30" spans="2:11" x14ac:dyDescent="0.2">
      <c r="B30" s="3">
        <f>RANK(K30,$K$5:$K$48,0)</f>
        <v>26</v>
      </c>
      <c r="C30" t="s">
        <v>62</v>
      </c>
      <c r="D30" t="s">
        <v>63</v>
      </c>
      <c r="E30" s="1">
        <v>0</v>
      </c>
      <c r="F30" s="1">
        <v>2</v>
      </c>
      <c r="G30" s="1">
        <v>0</v>
      </c>
      <c r="H30" s="1">
        <v>0</v>
      </c>
      <c r="I30" s="1">
        <v>0</v>
      </c>
      <c r="J30" s="1">
        <v>0</v>
      </c>
      <c r="K30" s="3">
        <f>SUM(E30:J30)</f>
        <v>2</v>
      </c>
    </row>
    <row r="31" spans="2:11" x14ac:dyDescent="0.2">
      <c r="B31" s="3">
        <f>RANK(K31,$K$5:$K$48,0)</f>
        <v>26</v>
      </c>
      <c r="C31" t="s">
        <v>62</v>
      </c>
      <c r="D31" t="s">
        <v>25</v>
      </c>
      <c r="E31" s="1">
        <v>0</v>
      </c>
      <c r="F31" s="1">
        <v>0</v>
      </c>
      <c r="G31" s="1">
        <v>2</v>
      </c>
      <c r="H31" s="1">
        <v>0</v>
      </c>
      <c r="I31" s="1">
        <v>0</v>
      </c>
      <c r="J31" s="1">
        <v>0</v>
      </c>
      <c r="K31" s="3">
        <f>SUM(E31:J31)</f>
        <v>2</v>
      </c>
    </row>
    <row r="32" spans="2:11" x14ac:dyDescent="0.2">
      <c r="B32" s="3">
        <f>RANK(K32,$K$5:$K$48,0)</f>
        <v>28</v>
      </c>
      <c r="C32" t="s">
        <v>60</v>
      </c>
      <c r="D32" t="s">
        <v>61</v>
      </c>
      <c r="E32" s="1">
        <v>0</v>
      </c>
      <c r="F32" s="1">
        <v>1</v>
      </c>
      <c r="G32" s="1">
        <v>0</v>
      </c>
      <c r="H32" s="1">
        <v>0</v>
      </c>
      <c r="I32" s="1">
        <v>0</v>
      </c>
      <c r="J32" s="1">
        <v>0</v>
      </c>
      <c r="K32" s="3">
        <f>SUM(E32:J32)</f>
        <v>1</v>
      </c>
    </row>
    <row r="33" spans="2:11" x14ac:dyDescent="0.2">
      <c r="B33" s="3"/>
      <c r="E33" s="1"/>
      <c r="F33" s="1"/>
      <c r="G33" s="1"/>
      <c r="H33" s="1"/>
      <c r="I33" s="1"/>
      <c r="J33" s="1"/>
      <c r="K33" s="3"/>
    </row>
    <row r="34" spans="2:11" x14ac:dyDescent="0.2">
      <c r="B34" s="3"/>
      <c r="E34" s="1"/>
      <c r="F34" s="1"/>
      <c r="G34" s="1"/>
      <c r="H34" s="1"/>
      <c r="I34" s="1"/>
      <c r="J34" s="1"/>
      <c r="K34" s="3"/>
    </row>
    <row r="35" spans="2:11" x14ac:dyDescent="0.2">
      <c r="B35" s="3"/>
      <c r="E35" s="1"/>
      <c r="F35" s="1"/>
      <c r="G35" s="1"/>
      <c r="H35" s="1"/>
      <c r="I35" s="1"/>
      <c r="J35" s="1"/>
      <c r="K35" s="3"/>
    </row>
    <row r="36" spans="2:11" x14ac:dyDescent="0.2">
      <c r="B36" s="3"/>
      <c r="E36" s="1"/>
      <c r="F36" s="1"/>
      <c r="G36" s="1"/>
      <c r="H36" s="1"/>
      <c r="I36" s="1"/>
      <c r="J36" s="1"/>
      <c r="K36" s="3"/>
    </row>
    <row r="37" spans="2:11" x14ac:dyDescent="0.2">
      <c r="B37" s="3"/>
      <c r="E37" s="1"/>
      <c r="F37" s="1"/>
      <c r="G37" s="1"/>
      <c r="H37" s="1"/>
      <c r="I37" s="1"/>
      <c r="J37" s="1"/>
      <c r="K37" s="3"/>
    </row>
    <row r="38" spans="2:11" x14ac:dyDescent="0.2">
      <c r="B38" s="3"/>
      <c r="E38" s="1"/>
      <c r="F38" s="1"/>
      <c r="G38" s="1"/>
      <c r="H38" s="1"/>
      <c r="I38" s="1"/>
      <c r="J38" s="1"/>
      <c r="K38" s="3"/>
    </row>
    <row r="39" spans="2:11" x14ac:dyDescent="0.2">
      <c r="B39" s="3"/>
      <c r="E39" s="1"/>
      <c r="F39" s="1"/>
      <c r="G39" s="1"/>
      <c r="H39" s="1"/>
      <c r="I39" s="1"/>
      <c r="J39" s="1"/>
      <c r="K39" s="3"/>
    </row>
    <row r="40" spans="2:11" x14ac:dyDescent="0.2">
      <c r="B40" s="3"/>
      <c r="E40" s="1"/>
      <c r="F40" s="1"/>
      <c r="G40" s="1"/>
      <c r="H40" s="1"/>
      <c r="I40" s="1"/>
      <c r="J40" s="1"/>
      <c r="K40" s="3"/>
    </row>
    <row r="41" spans="2:11" x14ac:dyDescent="0.2">
      <c r="B41" s="3"/>
      <c r="E41" s="1"/>
      <c r="F41" s="1"/>
      <c r="G41" s="1"/>
      <c r="H41" s="1"/>
      <c r="I41" s="1"/>
      <c r="J41" s="1"/>
      <c r="K41" s="3"/>
    </row>
    <row r="42" spans="2:11" x14ac:dyDescent="0.2">
      <c r="B42" s="3"/>
      <c r="E42" s="1"/>
      <c r="F42" s="1"/>
      <c r="G42" s="1"/>
      <c r="H42" s="1"/>
      <c r="I42" s="1"/>
      <c r="J42" s="1"/>
      <c r="K42" s="3"/>
    </row>
    <row r="43" spans="2:11" x14ac:dyDescent="0.2">
      <c r="B43" s="3"/>
      <c r="E43" s="1"/>
      <c r="F43" s="1"/>
      <c r="G43" s="1"/>
      <c r="H43" s="1"/>
      <c r="I43" s="1"/>
      <c r="J43" s="1"/>
      <c r="K43" s="3"/>
    </row>
    <row r="44" spans="2:11" x14ac:dyDescent="0.2">
      <c r="B44" s="3"/>
      <c r="E44" s="1"/>
      <c r="F44" s="1"/>
      <c r="G44" s="1"/>
      <c r="H44" s="1"/>
      <c r="I44" s="1"/>
      <c r="J44" s="1"/>
      <c r="K44" s="3"/>
    </row>
    <row r="45" spans="2:11" x14ac:dyDescent="0.2">
      <c r="B45" s="3"/>
      <c r="E45" s="1"/>
      <c r="F45" s="1"/>
      <c r="G45" s="1"/>
      <c r="H45" s="1"/>
      <c r="I45" s="1"/>
      <c r="J45" s="1"/>
      <c r="K45" s="3"/>
    </row>
    <row r="46" spans="2:11" x14ac:dyDescent="0.2">
      <c r="B46" s="3"/>
      <c r="E46" s="1"/>
      <c r="F46" s="1"/>
      <c r="G46" s="1"/>
      <c r="H46" s="1"/>
      <c r="I46" s="1"/>
      <c r="J46" s="1"/>
      <c r="K46" s="3"/>
    </row>
    <row r="47" spans="2:11" x14ac:dyDescent="0.2">
      <c r="B47" s="3"/>
      <c r="E47" s="1"/>
      <c r="F47" s="1"/>
      <c r="G47" s="1"/>
      <c r="H47" s="1"/>
      <c r="I47" s="1"/>
      <c r="J47" s="1"/>
      <c r="K47" s="3"/>
    </row>
    <row r="48" spans="2:11" x14ac:dyDescent="0.2">
      <c r="B48" s="3"/>
      <c r="E48" s="1"/>
      <c r="F48" s="1"/>
      <c r="G48" s="1"/>
      <c r="H48" s="1"/>
      <c r="I48" s="1"/>
      <c r="J48" s="1"/>
      <c r="K48" s="3"/>
    </row>
  </sheetData>
  <sortState xmlns:xlrd2="http://schemas.microsoft.com/office/spreadsheetml/2017/richdata2" ref="B5:K32">
    <sortCondition ref="B5:B32"/>
  </sortState>
  <conditionalFormatting sqref="C4:C17">
    <cfRule type="duplicateValues" dxfId="4" priority="20"/>
  </conditionalFormatting>
  <conditionalFormatting sqref="C5:C48">
    <cfRule type="duplicateValues" dxfId="3" priority="33"/>
  </conditionalFormatting>
  <pageMargins left="0.7" right="0.7" top="0.75" bottom="0.75" header="0.3" footer="0.3"/>
  <pageSetup paperSize="9"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7E943-EA11-9146-92C2-34FBB86D0E6F}">
  <sheetPr>
    <tabColor theme="7" tint="0.59999389629810485"/>
    <pageSetUpPr fitToPage="1"/>
  </sheetPr>
  <dimension ref="B1:K11"/>
  <sheetViews>
    <sheetView workbookViewId="0">
      <selection activeCell="F22" sqref="F22"/>
    </sheetView>
  </sheetViews>
  <sheetFormatPr baseColWidth="10" defaultColWidth="11.1640625" defaultRowHeight="16" x14ac:dyDescent="0.2"/>
  <cols>
    <col min="1" max="1" width="3" bestFit="1" customWidth="1"/>
    <col min="2" max="2" width="7.1640625" bestFit="1" customWidth="1"/>
    <col min="3" max="3" width="32" bestFit="1" customWidth="1"/>
    <col min="4" max="4" width="24.6640625" bestFit="1" customWidth="1"/>
    <col min="5" max="5" width="12.1640625" bestFit="1" customWidth="1"/>
  </cols>
  <sheetData>
    <row r="1" spans="2:11" x14ac:dyDescent="0.2">
      <c r="C1" t="s">
        <v>43</v>
      </c>
    </row>
    <row r="2" spans="2:11" x14ac:dyDescent="0.2">
      <c r="B2" t="s">
        <v>12</v>
      </c>
      <c r="C2" t="s">
        <v>10</v>
      </c>
    </row>
    <row r="3" spans="2:11" ht="69" x14ac:dyDescent="0.2">
      <c r="C3" s="4" t="s">
        <v>17</v>
      </c>
      <c r="D3" s="4" t="s">
        <v>18</v>
      </c>
      <c r="E3" s="5" t="s">
        <v>24</v>
      </c>
      <c r="F3" s="5" t="s">
        <v>49</v>
      </c>
      <c r="G3" s="5" t="s">
        <v>73</v>
      </c>
      <c r="H3" s="5" t="s">
        <v>76</v>
      </c>
      <c r="I3" s="5" t="s">
        <v>98</v>
      </c>
      <c r="J3" s="5" t="s">
        <v>136</v>
      </c>
      <c r="K3" s="5" t="s">
        <v>14</v>
      </c>
    </row>
    <row r="5" spans="2:11" x14ac:dyDescent="0.2">
      <c r="B5" s="3">
        <f t="shared" ref="B5:B6" si="0">RANK(K5,$K$5:$K$11,0)</f>
        <v>1</v>
      </c>
      <c r="C5" t="s">
        <v>37</v>
      </c>
      <c r="D5" t="s">
        <v>38</v>
      </c>
      <c r="E5" s="1">
        <v>4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3">
        <f>SUM(E5:J5)</f>
        <v>4</v>
      </c>
    </row>
    <row r="6" spans="2:11" x14ac:dyDescent="0.2">
      <c r="B6" s="3">
        <f t="shared" si="0"/>
        <v>2</v>
      </c>
      <c r="C6" t="s">
        <v>31</v>
      </c>
      <c r="D6" t="s">
        <v>32</v>
      </c>
      <c r="E6" s="1">
        <v>2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3">
        <f>SUM(E6:J6)</f>
        <v>2</v>
      </c>
    </row>
    <row r="7" spans="2:11" x14ac:dyDescent="0.2">
      <c r="B7" s="3">
        <v>2</v>
      </c>
      <c r="C7" t="s">
        <v>70</v>
      </c>
      <c r="D7" t="s">
        <v>71</v>
      </c>
      <c r="E7" s="1">
        <v>0</v>
      </c>
      <c r="F7" s="1">
        <v>2</v>
      </c>
      <c r="G7" s="1">
        <v>0</v>
      </c>
      <c r="H7" s="1">
        <v>0</v>
      </c>
      <c r="I7" s="1">
        <v>0</v>
      </c>
      <c r="J7" s="1">
        <v>0</v>
      </c>
      <c r="K7" s="3">
        <v>2</v>
      </c>
    </row>
    <row r="8" spans="2:11" x14ac:dyDescent="0.2">
      <c r="B8" s="3"/>
      <c r="E8" s="1"/>
      <c r="F8" s="1"/>
      <c r="G8" s="1"/>
      <c r="H8" s="1"/>
      <c r="I8" s="1"/>
      <c r="J8" s="1"/>
      <c r="K8" s="3"/>
    </row>
    <row r="9" spans="2:11" x14ac:dyDescent="0.2">
      <c r="B9" s="3"/>
      <c r="E9" s="1"/>
      <c r="F9" s="1"/>
      <c r="G9" s="1"/>
      <c r="H9" s="1"/>
      <c r="I9" s="1"/>
      <c r="J9" s="1"/>
      <c r="K9" s="3"/>
    </row>
    <row r="10" spans="2:11" x14ac:dyDescent="0.2">
      <c r="B10" s="3"/>
      <c r="E10" s="1"/>
      <c r="F10" s="1"/>
      <c r="G10" s="1"/>
      <c r="H10" s="1"/>
      <c r="I10" s="1"/>
      <c r="J10" s="1"/>
      <c r="K10" s="3"/>
    </row>
    <row r="11" spans="2:11" x14ac:dyDescent="0.2">
      <c r="B11" s="3"/>
      <c r="E11" s="1"/>
      <c r="F11" s="1"/>
      <c r="G11" s="1"/>
      <c r="H11" s="1"/>
      <c r="I11" s="1"/>
      <c r="J11" s="1"/>
      <c r="K11" s="3"/>
    </row>
  </sheetData>
  <sortState xmlns:xlrd2="http://schemas.microsoft.com/office/spreadsheetml/2017/richdata2" ref="B5:K11">
    <sortCondition ref="B5:B11"/>
  </sortState>
  <pageMargins left="0.7" right="0.7" top="0.75" bottom="0.75" header="0.3" footer="0.3"/>
  <pageSetup paperSize="9"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93DFE-784B-0C45-8D2E-5C3994DFEF88}">
  <sheetPr>
    <tabColor theme="9" tint="0.59999389629810485"/>
    <pageSetUpPr fitToPage="1"/>
  </sheetPr>
  <dimension ref="B1:K29"/>
  <sheetViews>
    <sheetView tabSelected="1" zoomScale="117" workbookViewId="0">
      <selection activeCell="I15" sqref="I15"/>
    </sheetView>
  </sheetViews>
  <sheetFormatPr baseColWidth="10" defaultColWidth="11.1640625" defaultRowHeight="16" x14ac:dyDescent="0.2"/>
  <cols>
    <col min="1" max="1" width="0.6640625" customWidth="1"/>
    <col min="2" max="2" width="6.83203125" bestFit="1" customWidth="1"/>
    <col min="3" max="3" width="32" bestFit="1" customWidth="1"/>
    <col min="4" max="4" width="24.6640625" bestFit="1" customWidth="1"/>
    <col min="5" max="5" width="12.1640625" bestFit="1" customWidth="1"/>
    <col min="10" max="10" width="12.1640625" bestFit="1" customWidth="1"/>
    <col min="13" max="13" width="15" bestFit="1" customWidth="1"/>
  </cols>
  <sheetData>
    <row r="1" spans="2:11" x14ac:dyDescent="0.2">
      <c r="C1" t="s">
        <v>43</v>
      </c>
    </row>
    <row r="2" spans="2:11" x14ac:dyDescent="0.2">
      <c r="B2" t="s">
        <v>13</v>
      </c>
      <c r="C2" s="4" t="s">
        <v>6</v>
      </c>
    </row>
    <row r="3" spans="2:11" ht="69" x14ac:dyDescent="0.2">
      <c r="C3" s="4" t="s">
        <v>17</v>
      </c>
      <c r="D3" s="4" t="s">
        <v>18</v>
      </c>
      <c r="E3" s="5" t="s">
        <v>24</v>
      </c>
      <c r="F3" s="5" t="s">
        <v>49</v>
      </c>
      <c r="G3" s="5" t="s">
        <v>72</v>
      </c>
      <c r="H3" s="5" t="s">
        <v>76</v>
      </c>
      <c r="I3" s="5" t="s">
        <v>98</v>
      </c>
      <c r="J3" s="5" t="s">
        <v>136</v>
      </c>
      <c r="K3" s="5" t="s">
        <v>14</v>
      </c>
    </row>
    <row r="5" spans="2:11" x14ac:dyDescent="0.2">
      <c r="B5" s="3">
        <f>RANK(K5,$K$5:$K$29,0)</f>
        <v>1</v>
      </c>
      <c r="C5" t="s">
        <v>108</v>
      </c>
      <c r="D5" t="s">
        <v>131</v>
      </c>
      <c r="E5" s="1">
        <v>0</v>
      </c>
      <c r="F5" s="1">
        <v>0</v>
      </c>
      <c r="G5" s="1">
        <v>0</v>
      </c>
      <c r="H5" s="1">
        <v>24</v>
      </c>
      <c r="I5" s="1">
        <v>0</v>
      </c>
      <c r="J5" s="1">
        <v>0</v>
      </c>
      <c r="K5" s="3">
        <v>24</v>
      </c>
    </row>
    <row r="6" spans="2:11" x14ac:dyDescent="0.2">
      <c r="B6" s="3">
        <f>RANK(K6,$K$5:$K$29,0)</f>
        <v>2</v>
      </c>
      <c r="C6" t="s">
        <v>42</v>
      </c>
      <c r="D6" t="s">
        <v>41</v>
      </c>
      <c r="E6" s="1">
        <f>8+8</f>
        <v>16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3">
        <f>SUM(E6:J6)</f>
        <v>16</v>
      </c>
    </row>
    <row r="7" spans="2:11" ht="15" customHeight="1" x14ac:dyDescent="0.2">
      <c r="B7" s="3">
        <f>RANK(K7,$K$5:$K$29,0)</f>
        <v>3</v>
      </c>
      <c r="C7" t="s">
        <v>21</v>
      </c>
      <c r="D7" t="s">
        <v>20</v>
      </c>
      <c r="E7" s="1">
        <v>8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3">
        <f>SUM(E7:J7)</f>
        <v>8</v>
      </c>
    </row>
    <row r="8" spans="2:11" x14ac:dyDescent="0.2">
      <c r="B8" s="3">
        <f>RANK(K8,$K$5:$K$29,0)</f>
        <v>4</v>
      </c>
      <c r="C8" t="s">
        <v>47</v>
      </c>
      <c r="D8" t="s">
        <v>48</v>
      </c>
      <c r="E8" s="1">
        <v>6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3">
        <f>SUM(E8:J8)</f>
        <v>6</v>
      </c>
    </row>
    <row r="9" spans="2:11" x14ac:dyDescent="0.2">
      <c r="B9" s="3">
        <f>RANK(K9,$K$5:$K$29,0)</f>
        <v>5</v>
      </c>
      <c r="C9" t="s">
        <v>0</v>
      </c>
      <c r="D9" t="s">
        <v>44</v>
      </c>
      <c r="E9" s="1">
        <v>4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3">
        <f>SUM(E9:J9)</f>
        <v>4</v>
      </c>
    </row>
    <row r="10" spans="2:11" x14ac:dyDescent="0.2">
      <c r="B10" s="3">
        <f>RANK(K10,$K$5:$K$29,0)</f>
        <v>5</v>
      </c>
      <c r="C10" t="s">
        <v>92</v>
      </c>
      <c r="D10" t="s">
        <v>93</v>
      </c>
      <c r="E10" s="1">
        <v>0</v>
      </c>
      <c r="F10" s="1">
        <v>0</v>
      </c>
      <c r="G10" s="1">
        <v>4</v>
      </c>
      <c r="H10" s="1">
        <v>0</v>
      </c>
      <c r="I10" s="1">
        <v>0</v>
      </c>
      <c r="J10" s="1">
        <v>0</v>
      </c>
      <c r="K10" s="3">
        <f>SUM(E10:J10)</f>
        <v>4</v>
      </c>
    </row>
    <row r="11" spans="2:11" x14ac:dyDescent="0.2">
      <c r="B11" s="3">
        <f>RANK(K11,$K$5:$K$29,0)</f>
        <v>5</v>
      </c>
      <c r="C11" t="s">
        <v>94</v>
      </c>
      <c r="D11" t="s">
        <v>95</v>
      </c>
      <c r="E11" s="1">
        <v>0</v>
      </c>
      <c r="F11" s="1">
        <v>0</v>
      </c>
      <c r="G11" s="1">
        <v>4</v>
      </c>
      <c r="H11" s="1">
        <v>0</v>
      </c>
      <c r="I11" s="1">
        <v>0</v>
      </c>
      <c r="J11" s="1">
        <v>0</v>
      </c>
      <c r="K11" s="3">
        <v>4</v>
      </c>
    </row>
    <row r="12" spans="2:11" x14ac:dyDescent="0.2">
      <c r="B12" s="3">
        <f>RANK(K12,$K$5:$K$29,0)</f>
        <v>5</v>
      </c>
      <c r="C12" t="s">
        <v>132</v>
      </c>
      <c r="D12" t="s">
        <v>133</v>
      </c>
      <c r="E12" s="1">
        <v>0</v>
      </c>
      <c r="F12" s="1">
        <v>0</v>
      </c>
      <c r="G12" s="1">
        <v>0</v>
      </c>
      <c r="H12" s="1">
        <v>4</v>
      </c>
      <c r="I12" s="1">
        <v>0</v>
      </c>
      <c r="J12" s="1">
        <v>0</v>
      </c>
      <c r="K12" s="3">
        <v>4</v>
      </c>
    </row>
    <row r="13" spans="2:11" x14ac:dyDescent="0.2">
      <c r="B13" s="3"/>
      <c r="E13" s="1"/>
      <c r="F13" s="1"/>
      <c r="G13" s="1"/>
      <c r="H13" s="1"/>
      <c r="I13" s="1"/>
      <c r="J13" s="1"/>
      <c r="K13" s="3"/>
    </row>
    <row r="14" spans="2:11" x14ac:dyDescent="0.2">
      <c r="B14" s="3"/>
      <c r="E14" s="1"/>
      <c r="F14" s="1"/>
      <c r="G14" s="1"/>
      <c r="H14" s="1"/>
      <c r="I14" s="1"/>
      <c r="J14" s="1"/>
      <c r="K14" s="3"/>
    </row>
    <row r="15" spans="2:11" x14ac:dyDescent="0.2">
      <c r="B15" s="3"/>
      <c r="E15" s="1"/>
      <c r="F15" s="1"/>
      <c r="G15" s="1"/>
      <c r="H15" s="1"/>
      <c r="I15" s="1"/>
      <c r="J15" s="1"/>
      <c r="K15" s="3"/>
    </row>
    <row r="16" spans="2:11" x14ac:dyDescent="0.2">
      <c r="B16" s="3"/>
      <c r="E16" s="1"/>
      <c r="F16" s="1"/>
      <c r="G16" s="1"/>
      <c r="H16" s="1"/>
      <c r="I16" s="1"/>
      <c r="J16" s="1"/>
      <c r="K16" s="3"/>
    </row>
    <row r="17" spans="2:11" x14ac:dyDescent="0.2">
      <c r="B17" s="3"/>
      <c r="E17" s="1"/>
      <c r="F17" s="1"/>
      <c r="G17" s="1"/>
      <c r="H17" s="1"/>
      <c r="I17" s="1"/>
      <c r="J17" s="1"/>
      <c r="K17" s="3"/>
    </row>
    <row r="18" spans="2:11" x14ac:dyDescent="0.2">
      <c r="B18" s="3"/>
      <c r="E18" s="1"/>
      <c r="F18" s="1"/>
      <c r="G18" s="1"/>
      <c r="H18" s="1"/>
      <c r="I18" s="1"/>
      <c r="J18" s="1"/>
      <c r="K18" s="3"/>
    </row>
    <row r="19" spans="2:11" x14ac:dyDescent="0.2">
      <c r="B19" s="3"/>
      <c r="E19" s="1"/>
      <c r="F19" s="1"/>
      <c r="G19" s="1"/>
      <c r="H19" s="1"/>
      <c r="I19" s="1"/>
      <c r="J19" s="1"/>
      <c r="K19" s="3"/>
    </row>
    <row r="20" spans="2:11" x14ac:dyDescent="0.2">
      <c r="B20" s="3"/>
      <c r="E20" s="1"/>
      <c r="F20" s="1"/>
      <c r="G20" s="1"/>
      <c r="H20" s="1"/>
      <c r="I20" s="1"/>
      <c r="J20" s="1"/>
      <c r="K20" s="3"/>
    </row>
    <row r="21" spans="2:11" x14ac:dyDescent="0.2">
      <c r="B21" s="3"/>
      <c r="E21" s="1"/>
      <c r="F21" s="1"/>
      <c r="G21" s="1"/>
      <c r="H21" s="1"/>
      <c r="I21" s="1"/>
      <c r="J21" s="1"/>
      <c r="K21" s="3"/>
    </row>
    <row r="22" spans="2:11" x14ac:dyDescent="0.2">
      <c r="B22" s="3"/>
      <c r="E22" s="1"/>
      <c r="F22" s="1"/>
      <c r="G22" s="1"/>
      <c r="H22" s="1"/>
      <c r="I22" s="1"/>
      <c r="J22" s="1"/>
      <c r="K22" s="3"/>
    </row>
    <row r="23" spans="2:11" x14ac:dyDescent="0.2">
      <c r="B23" s="3"/>
      <c r="E23" s="1"/>
      <c r="F23" s="1"/>
      <c r="G23" s="1"/>
      <c r="H23" s="1"/>
      <c r="I23" s="1"/>
      <c r="J23" s="1"/>
      <c r="K23" s="3"/>
    </row>
    <row r="24" spans="2:11" x14ac:dyDescent="0.2">
      <c r="B24" s="3"/>
      <c r="E24" s="1"/>
      <c r="F24" s="1"/>
      <c r="G24" s="1"/>
      <c r="H24" s="1"/>
      <c r="I24" s="1"/>
      <c r="J24" s="1"/>
      <c r="K24" s="3"/>
    </row>
    <row r="25" spans="2:11" x14ac:dyDescent="0.2">
      <c r="B25" s="3"/>
      <c r="E25" s="1"/>
      <c r="F25" s="1"/>
      <c r="G25" s="1"/>
      <c r="H25" s="1"/>
      <c r="I25" s="1"/>
      <c r="J25" s="1"/>
      <c r="K25" s="3"/>
    </row>
    <row r="26" spans="2:11" x14ac:dyDescent="0.2">
      <c r="B26" s="3"/>
      <c r="E26" s="1"/>
      <c r="F26" s="1"/>
      <c r="G26" s="1"/>
      <c r="H26" s="1"/>
      <c r="I26" s="1"/>
      <c r="J26" s="1"/>
      <c r="K26" s="3"/>
    </row>
    <row r="27" spans="2:11" x14ac:dyDescent="0.2">
      <c r="B27" s="3"/>
      <c r="E27" s="1"/>
      <c r="F27" s="1"/>
      <c r="G27" s="1"/>
      <c r="H27" s="1"/>
      <c r="I27" s="1"/>
      <c r="J27" s="1"/>
      <c r="K27" s="3"/>
    </row>
    <row r="28" spans="2:11" x14ac:dyDescent="0.2">
      <c r="B28" s="3"/>
      <c r="E28" s="1"/>
      <c r="F28" s="1"/>
      <c r="G28" s="1"/>
      <c r="H28" s="1"/>
      <c r="I28" s="1"/>
      <c r="J28" s="1"/>
      <c r="K28" s="3"/>
    </row>
    <row r="29" spans="2:11" x14ac:dyDescent="0.2">
      <c r="B29" s="3"/>
      <c r="E29" s="1"/>
      <c r="F29" s="1"/>
      <c r="G29" s="1"/>
      <c r="H29" s="1"/>
      <c r="I29" s="1"/>
      <c r="J29" s="1"/>
      <c r="K29" s="3"/>
    </row>
  </sheetData>
  <sortState xmlns:xlrd2="http://schemas.microsoft.com/office/spreadsheetml/2017/richdata2" ref="B5:K12">
    <sortCondition ref="B5:B12"/>
  </sortState>
  <conditionalFormatting sqref="C5:C29">
    <cfRule type="duplicateValues" dxfId="2" priority="30"/>
  </conditionalFormatting>
  <conditionalFormatting sqref="C5:D19">
    <cfRule type="duplicateValues" dxfId="1" priority="25"/>
  </conditionalFormatting>
  <conditionalFormatting sqref="C20:D21 C29 C23:D28 C22">
    <cfRule type="duplicateValues" dxfId="0" priority="28"/>
  </conditionalFormatting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Stressless</vt:lpstr>
      <vt:lpstr>SR Intro</vt:lpstr>
      <vt:lpstr>JR Intro</vt:lpstr>
      <vt:lpstr>SR Prelim</vt:lpstr>
      <vt:lpstr>JR Prelim</vt:lpstr>
      <vt:lpstr>Novice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Healey</dc:creator>
  <cp:lastModifiedBy>Emily Healey</cp:lastModifiedBy>
  <cp:lastPrinted>2026-07-18T10:13:26Z</cp:lastPrinted>
  <dcterms:created xsi:type="dcterms:W3CDTF">2025-10-04T13:38:55Z</dcterms:created>
  <dcterms:modified xsi:type="dcterms:W3CDTF">2026-08-14T19:17:25Z</dcterms:modified>
</cp:coreProperties>
</file>